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Ivan Carrillo\Documents\TRANSPARENCIA\"/>
    </mc:Choice>
  </mc:AlternateContent>
  <xr:revisionPtr revIDLastSave="0" documentId="8_{EE7F5793-F659-44FC-99FB-557C1CB0DD02}" xr6:coauthVersionLast="47" xr6:coauthVersionMax="47" xr10:uidLastSave="{00000000-0000-0000-0000-000000000000}"/>
  <workbookProtection workbookPassword="F376" lockStructure="1"/>
  <bookViews>
    <workbookView xWindow="-120" yWindow="-120" windowWidth="29040" windowHeight="15720" xr2:uid="{00000000-000D-0000-FFFF-FFFF00000000}"/>
  </bookViews>
  <sheets>
    <sheet name="EAEPE_COG" sheetId="1" r:id="rId1"/>
  </sheets>
  <definedNames>
    <definedName name="ANEXO">#REF!</definedName>
    <definedName name="_xlnm.Print_Area" localSheetId="0">EAEPE_COG!$B$2:$H$81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0" i="1" l="1"/>
  <c r="H80" i="1" s="1"/>
  <c r="E79" i="1"/>
  <c r="H79" i="1" s="1"/>
  <c r="E78" i="1"/>
  <c r="H78" i="1" s="1"/>
  <c r="E77" i="1"/>
  <c r="H77" i="1" s="1"/>
  <c r="E76" i="1"/>
  <c r="H76" i="1" s="1"/>
  <c r="E75" i="1"/>
  <c r="H75" i="1" s="1"/>
  <c r="E74" i="1"/>
  <c r="H74" i="1" s="1"/>
  <c r="G73" i="1"/>
  <c r="F73" i="1"/>
  <c r="D73" i="1"/>
  <c r="C73" i="1"/>
  <c r="E72" i="1"/>
  <c r="H72" i="1" s="1"/>
  <c r="E71" i="1"/>
  <c r="H71" i="1" s="1"/>
  <c r="E70" i="1"/>
  <c r="H70" i="1" s="1"/>
  <c r="G69" i="1"/>
  <c r="F69" i="1"/>
  <c r="D69" i="1"/>
  <c r="C69" i="1"/>
  <c r="H68" i="1"/>
  <c r="E68" i="1"/>
  <c r="E67" i="1"/>
  <c r="H67" i="1" s="1"/>
  <c r="E66" i="1"/>
  <c r="H66" i="1" s="1"/>
  <c r="H65" i="1"/>
  <c r="E65" i="1"/>
  <c r="E64" i="1"/>
  <c r="H64" i="1" s="1"/>
  <c r="E63" i="1"/>
  <c r="H63" i="1" s="1"/>
  <c r="E62" i="1"/>
  <c r="H62" i="1" s="1"/>
  <c r="G61" i="1"/>
  <c r="F61" i="1"/>
  <c r="D61" i="1"/>
  <c r="C61" i="1"/>
  <c r="E60" i="1"/>
  <c r="H60" i="1" s="1"/>
  <c r="E59" i="1"/>
  <c r="H59" i="1" s="1"/>
  <c r="E58" i="1"/>
  <c r="H58" i="1" s="1"/>
  <c r="G57" i="1"/>
  <c r="F57" i="1"/>
  <c r="D57" i="1"/>
  <c r="C57" i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G47" i="1"/>
  <c r="F47" i="1"/>
  <c r="D47" i="1"/>
  <c r="C47" i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G37" i="1"/>
  <c r="F37" i="1"/>
  <c r="D37" i="1"/>
  <c r="C37" i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G27" i="1"/>
  <c r="F27" i="1"/>
  <c r="D27" i="1"/>
  <c r="C27" i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G17" i="1"/>
  <c r="F17" i="1"/>
  <c r="D17" i="1"/>
  <c r="C17" i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E10" i="1"/>
  <c r="H10" i="1" s="1"/>
  <c r="G9" i="1"/>
  <c r="F9" i="1"/>
  <c r="D9" i="1"/>
  <c r="C9" i="1"/>
  <c r="E61" i="1" l="1"/>
  <c r="H61" i="1" s="1"/>
  <c r="E69" i="1"/>
  <c r="H69" i="1" s="1"/>
  <c r="E9" i="1"/>
  <c r="H9" i="1" s="1"/>
  <c r="E57" i="1"/>
  <c r="H57" i="1" s="1"/>
  <c r="E17" i="1"/>
  <c r="H17" i="1" s="1"/>
  <c r="F81" i="1"/>
  <c r="G81" i="1"/>
  <c r="E47" i="1"/>
  <c r="H47" i="1" s="1"/>
  <c r="E37" i="1"/>
  <c r="H37" i="1" s="1"/>
  <c r="E27" i="1"/>
  <c r="H27" i="1" s="1"/>
  <c r="D81" i="1"/>
  <c r="C81" i="1"/>
  <c r="E73" i="1"/>
  <c r="H73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<sst xmlns="http://schemas.openxmlformats.org/spreadsheetml/2006/main" count="88" uniqueCount="88">
  <si>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</si>
  <si>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>Municipio de Chihuahua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</si>
  <si>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</si>
  <si>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</si>
  <si>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</si>
  <si>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</si>
  <si>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</si>
  <si>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</si>
  <si>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</si>
  <si>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</si>
  <si>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</si>
  <si>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</si>
  <si>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</si>
  <si>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</si>
  <si>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</si>
  <si>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</si>
  <si>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</si>
  <si>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</si>
  <si>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</si>
  <si>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</si>
  <si>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</si>
  <si>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</si>
  <si>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</si>
  <si>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</si>
  <si>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</si>
  <si>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</si>
  <si>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</si>
  <si>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</si>
  <si>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</si>
  <si>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</si>
  <si>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</si>
  <si>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</si>
  <si>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</si>
  <si>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</si>
  <si>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</si>
  <si>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</si>
  <si>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</si>
  <si>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</si>
  <si>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</si>
  <si>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</si>
  <si>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</si>
  <si>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</si>
  <si>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</si>
  <si>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</si>
  <si>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</si>
  <si>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</si>
  <si>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</si>
  <si>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</si>
  <si>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</si>
  <si>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</si>
  <si>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</si>
  <si>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</si>
  <si>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</si>
  <si>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</si>
  <si>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</si>
  <si>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</si>
  <si>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</si>
  <si>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</si>
  <si>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</si>
  <si>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</si>
  <si>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</si>
  <si>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</si>
  <si>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</si>
  <si>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</si>
  <si>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</si>
  <si>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</si>
  <si>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</si>
  <si>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</si>
  <si>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</si>
  <si>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</si>
  <si>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</si>
  <si>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</si>
  <si>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</si>
  <si>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</si>
  <si>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</si>
  <si>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</si>
  <si>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</si>
  <si>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</si>
  <si>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</si>
  <si>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</si>
  <si>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</si>
  <si>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</si>
  <si>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</si>
  <si>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</si>
  <si>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</si>
  <si>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</si>
  <si>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</si>
  <si>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Del 01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</si>
</sst>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Border="1" applyAlignment="1" applyProtection="1">
      <alignment horizontal="right" vertical="center"/>
      <protection locked="0"/>
    </xf>
    <xf numFmtId="164" fontId="5" fillId="0" borderId="9" xfId="1" applyNumberFormat="1" applyFont="1" applyBorder="1" applyAlignment="1" applyProtection="1">
      <alignment horizontal="right" vertical="center"/>
      <protection locked="0"/>
    </xf>
    <xf numFmtId="164" fontId="5" fillId="0" borderId="11" xfId="1" applyNumberFormat="1" applyFont="1" applyBorder="1" applyAlignment="1" applyProtection="1">
      <alignment horizontal="right" vertical="center"/>
      <protection locked="0"/>
    </xf>
    <xf numFmtId="164" fontId="5" fillId="0" borderId="10" xfId="1" applyNumberFormat="1" applyFont="1" applyBorder="1" applyAlignment="1" applyProtection="1">
      <alignment horizontal="right" vertical="center"/>
      <protection locked="0"/>
    </xf>
    <xf numFmtId="164" fontId="4" fillId="0" borderId="14" xfId="1" applyNumberFormat="1" applyFont="1" applyBorder="1" applyAlignment="1">
      <alignment horizontal="right" vertical="center"/>
    </xf>
    <xf numFmtId="164" fontId="4" fillId="0" borderId="9" xfId="1" applyNumberFormat="1" applyFont="1" applyBorder="1" applyAlignment="1">
      <alignment horizontal="right" vertical="center"/>
    </xf>
    <xf numFmtId="164" fontId="5" fillId="0" borderId="9" xfId="1" applyNumberFormat="1" applyFont="1" applyBorder="1" applyAlignment="1">
      <alignment horizontal="right" vertical="center"/>
    </xf>
    <xf numFmtId="164" fontId="5" fillId="0" borderId="10" xfId="1" applyNumberFormat="1" applyFont="1" applyBorder="1" applyAlignment="1">
      <alignment horizontal="right" vertical="center"/>
    </xf>
    <xf numFmtId="164" fontId="5" fillId="0" borderId="14" xfId="1" applyNumberFormat="1" applyFont="1" applyBorder="1" applyAlignment="1">
      <alignment horizontal="right" vertical="center"/>
    </xf>
    <xf numFmtId="164" fontId="5" fillId="0" borderId="11" xfId="1" applyNumberFormat="1" applyFont="1" applyBorder="1" applyAlignment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>
    <pageSetUpPr fitToPage="1"/>
  </sheetPr>
  <dimension ref="B1:I205"/>
  <sheetViews>
    <sheetView tabSelected="1" topLeftCell="A61" zoomScale="118" zoomScaleNormal="118" workbookViewId="0">
      <selection activeCell="J72" sqref="J72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3" width="19.42578125" style="1" bestFit="1" customWidth="1"/>
    <col min="4" max="4" width="17.85546875" style="1" bestFit="1" customWidth="1"/>
    <col min="5" max="5" width="19.85546875" style="1" bestFit="1" customWidth="1"/>
    <col min="6" max="6" width="19.42578125" style="1" bestFit="1" customWidth="1"/>
    <col min="7" max="7" width="20.140625" style="1" bestFit="1" customWidth="1"/>
    <col min="8" max="8" width="18.7109375" style="1" bestFit="1" customWidth="1"/>
    <col min="9" max="9" width="4.7109375" style="1" customWidth="1"/>
    <col min="10" max="10" width="11.42578125" style="1" customWidth="1"/>
    <col min="11" max="16384" width="11.42578125" style="1"/>
  </cols>
  <sheetData>
    <row r="1" spans="2:9" ht="15" customHeight="1" x14ac:dyDescent="0.2">
      <c r="I1" s="2" t="s">
        <v>0</v>
      </c>
    </row>
    <row r="2" spans="2:9" ht="15" customHeight="1" x14ac:dyDescent="0.2">
      <c r="B2" s="24" t="s">
        <v>1</v>
      </c>
      <c r="C2" s="25"/>
      <c r="D2" s="25"/>
      <c r="E2" s="25"/>
      <c r="F2" s="25"/>
      <c r="G2" s="25"/>
      <c r="H2" s="26"/>
    </row>
    <row r="3" spans="2:9" x14ac:dyDescent="0.2">
      <c r="B3" s="27" t="s">
        <v>2</v>
      </c>
      <c r="C3" s="28"/>
      <c r="D3" s="28"/>
      <c r="E3" s="28"/>
      <c r="F3" s="28"/>
      <c r="G3" s="28"/>
      <c r="H3" s="29"/>
    </row>
    <row r="4" spans="2:9" x14ac:dyDescent="0.2">
      <c r="B4" s="27" t="s">
        <v>3</v>
      </c>
      <c r="C4" s="28"/>
      <c r="D4" s="28"/>
      <c r="E4" s="28"/>
      <c r="F4" s="28"/>
      <c r="G4" s="28"/>
      <c r="H4" s="29"/>
    </row>
    <row r="5" spans="2:9" x14ac:dyDescent="0.2">
      <c r="B5" s="30" t="s">
        <v>87</v>
      </c>
      <c r="C5" s="31"/>
      <c r="D5" s="31"/>
      <c r="E5" s="31"/>
      <c r="F5" s="31"/>
      <c r="G5" s="31"/>
      <c r="H5" s="32"/>
    </row>
    <row r="6" spans="2:9" x14ac:dyDescent="0.2">
      <c r="B6" s="33" t="s">
        <v>4</v>
      </c>
      <c r="C6" s="36" t="s">
        <v>5</v>
      </c>
      <c r="D6" s="37"/>
      <c r="E6" s="37"/>
      <c r="F6" s="37"/>
      <c r="G6" s="38"/>
      <c r="H6" s="39" t="s">
        <v>6</v>
      </c>
    </row>
    <row r="7" spans="2:9" ht="24" x14ac:dyDescent="0.2">
      <c r="B7" s="34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40"/>
    </row>
    <row r="8" spans="2:9" ht="15.75" customHeight="1" x14ac:dyDescent="0.2">
      <c r="B8" s="35"/>
      <c r="C8" s="4">
        <v>1</v>
      </c>
      <c r="D8" s="4">
        <v>2</v>
      </c>
      <c r="E8" s="4" t="s">
        <v>12</v>
      </c>
      <c r="F8" s="4">
        <v>4</v>
      </c>
      <c r="G8" s="4">
        <v>5</v>
      </c>
      <c r="H8" s="5" t="s">
        <v>13</v>
      </c>
    </row>
    <row r="9" spans="2:9" ht="24" customHeight="1" x14ac:dyDescent="0.2">
      <c r="B9" s="6" t="s">
        <v>14</v>
      </c>
      <c r="C9" s="16">
        <f>SUM(C10:C16)</f>
        <v>1659909137.5000002</v>
      </c>
      <c r="D9" s="16">
        <f>SUM(D10:D16)</f>
        <v>59528603.490000024</v>
      </c>
      <c r="E9" s="16">
        <f t="shared" ref="E9:E26" si="0">C9+D9</f>
        <v>1719437740.9900002</v>
      </c>
      <c r="F9" s="16">
        <f>SUM(F10:F16)</f>
        <v>1719433620.99</v>
      </c>
      <c r="G9" s="16">
        <f>SUM(G10:G16)</f>
        <v>1693525543.71</v>
      </c>
      <c r="H9" s="16">
        <f t="shared" ref="H9:H40" si="1">E9-F9</f>
        <v>4120.0000002384186</v>
      </c>
    </row>
    <row r="10" spans="2:9" ht="12" customHeight="1" x14ac:dyDescent="0.2">
      <c r="B10" s="11" t="s">
        <v>15</v>
      </c>
      <c r="C10" s="12">
        <v>466660234.38999999</v>
      </c>
      <c r="D10" s="13">
        <v>-1409518.6999999881</v>
      </c>
      <c r="E10" s="18">
        <f t="shared" si="0"/>
        <v>465250715.69</v>
      </c>
      <c r="F10" s="12">
        <v>465250715.69</v>
      </c>
      <c r="G10" s="12">
        <v>457684784.60000002</v>
      </c>
      <c r="H10" s="20">
        <f t="shared" si="1"/>
        <v>0</v>
      </c>
    </row>
    <row r="11" spans="2:9" ht="12" customHeight="1" x14ac:dyDescent="0.2">
      <c r="B11" s="11" t="s">
        <v>16</v>
      </c>
      <c r="C11" s="12">
        <v>41935971.090000004</v>
      </c>
      <c r="D11" s="13">
        <v>4311091.6500000004</v>
      </c>
      <c r="E11" s="18">
        <f t="shared" si="0"/>
        <v>46247062.740000002</v>
      </c>
      <c r="F11" s="12">
        <v>46247062.740000002</v>
      </c>
      <c r="G11" s="12">
        <v>46247062.740000002</v>
      </c>
      <c r="H11" s="20">
        <f t="shared" si="1"/>
        <v>0</v>
      </c>
    </row>
    <row r="12" spans="2:9" ht="12" customHeight="1" x14ac:dyDescent="0.2">
      <c r="B12" s="11" t="s">
        <v>17</v>
      </c>
      <c r="C12" s="12">
        <v>410293175.01999998</v>
      </c>
      <c r="D12" s="13">
        <v>35912516.960000008</v>
      </c>
      <c r="E12" s="18">
        <f t="shared" si="0"/>
        <v>446205691.98000002</v>
      </c>
      <c r="F12" s="12">
        <v>446205691.98000002</v>
      </c>
      <c r="G12" s="12">
        <v>441752738.22000003</v>
      </c>
      <c r="H12" s="20">
        <f t="shared" si="1"/>
        <v>0</v>
      </c>
    </row>
    <row r="13" spans="2:9" ht="12" customHeight="1" x14ac:dyDescent="0.2">
      <c r="B13" s="11" t="s">
        <v>18</v>
      </c>
      <c r="C13" s="12">
        <v>89152037.129999995</v>
      </c>
      <c r="D13" s="13">
        <v>7886951.9299999997</v>
      </c>
      <c r="E13" s="18">
        <f>C13+D13</f>
        <v>97038989.060000002</v>
      </c>
      <c r="F13" s="12">
        <v>97038989.060000002</v>
      </c>
      <c r="G13" s="12">
        <v>95198721.640000001</v>
      </c>
      <c r="H13" s="20">
        <f t="shared" si="1"/>
        <v>0</v>
      </c>
    </row>
    <row r="14" spans="2:9" ht="12" customHeight="1" x14ac:dyDescent="0.2">
      <c r="B14" s="11" t="s">
        <v>19</v>
      </c>
      <c r="C14" s="12">
        <v>481699600.04000002</v>
      </c>
      <c r="D14" s="13">
        <v>-658124.05000001192</v>
      </c>
      <c r="E14" s="18">
        <f t="shared" si="0"/>
        <v>481041475.99000001</v>
      </c>
      <c r="F14" s="12">
        <v>481037355.98999995</v>
      </c>
      <c r="G14" s="12">
        <v>472223319.02999997</v>
      </c>
      <c r="H14" s="20">
        <f t="shared" si="1"/>
        <v>4120.0000000596046</v>
      </c>
    </row>
    <row r="15" spans="2:9" ht="12" customHeight="1" x14ac:dyDescent="0.2">
      <c r="B15" s="11" t="s">
        <v>20</v>
      </c>
      <c r="C15" s="12">
        <v>3874591.92</v>
      </c>
      <c r="D15" s="13">
        <v>-2986456.8100000005</v>
      </c>
      <c r="E15" s="18">
        <f t="shared" si="0"/>
        <v>888135.1099999994</v>
      </c>
      <c r="F15" s="12">
        <v>888135.11</v>
      </c>
      <c r="G15" s="12">
        <v>888135.11</v>
      </c>
      <c r="H15" s="20">
        <f t="shared" si="1"/>
        <v>0</v>
      </c>
    </row>
    <row r="16" spans="2:9" ht="12" customHeight="1" x14ac:dyDescent="0.2">
      <c r="B16" s="11" t="s">
        <v>21</v>
      </c>
      <c r="C16" s="12">
        <v>166293527.91</v>
      </c>
      <c r="D16" s="13">
        <v>16472142.51000002</v>
      </c>
      <c r="E16" s="18">
        <f t="shared" si="0"/>
        <v>182765670.42000002</v>
      </c>
      <c r="F16" s="12">
        <v>182765670.42000002</v>
      </c>
      <c r="G16" s="12">
        <v>179530782.37</v>
      </c>
      <c r="H16" s="20">
        <f t="shared" si="1"/>
        <v>0</v>
      </c>
    </row>
    <row r="17" spans="2:8" ht="24" customHeight="1" x14ac:dyDescent="0.2">
      <c r="B17" s="6" t="s">
        <v>22</v>
      </c>
      <c r="C17" s="16">
        <f>SUM(C18:C26)</f>
        <v>258668419.75999999</v>
      </c>
      <c r="D17" s="16">
        <f>SUM(D18:D26)</f>
        <v>65412134.260000005</v>
      </c>
      <c r="E17" s="16">
        <f t="shared" si="0"/>
        <v>324080554.01999998</v>
      </c>
      <c r="F17" s="16">
        <f>SUM(F18:F26)</f>
        <v>278044341.56</v>
      </c>
      <c r="G17" s="16">
        <f>SUM(G18:G26)</f>
        <v>271876293.69</v>
      </c>
      <c r="H17" s="16">
        <f t="shared" si="1"/>
        <v>46036212.459999979</v>
      </c>
    </row>
    <row r="18" spans="2:8" ht="24" x14ac:dyDescent="0.2">
      <c r="B18" s="9" t="s">
        <v>23</v>
      </c>
      <c r="C18" s="12">
        <v>18301005.600000001</v>
      </c>
      <c r="D18" s="13">
        <v>-2559276.8599999994</v>
      </c>
      <c r="E18" s="18">
        <f t="shared" si="0"/>
        <v>15741728.740000002</v>
      </c>
      <c r="F18" s="12">
        <v>15594634.629999999</v>
      </c>
      <c r="G18" s="12">
        <v>15595261.029999999</v>
      </c>
      <c r="H18" s="20">
        <f t="shared" si="1"/>
        <v>147094.11000000313</v>
      </c>
    </row>
    <row r="19" spans="2:8" ht="12" customHeight="1" x14ac:dyDescent="0.2">
      <c r="B19" s="9" t="s">
        <v>24</v>
      </c>
      <c r="C19" s="12">
        <v>13693368.52</v>
      </c>
      <c r="D19" s="13">
        <v>7360505.3000000045</v>
      </c>
      <c r="E19" s="18">
        <f t="shared" si="0"/>
        <v>21053873.820000004</v>
      </c>
      <c r="F19" s="12">
        <v>20979545.040000003</v>
      </c>
      <c r="G19" s="12">
        <v>20963545.030000001</v>
      </c>
      <c r="H19" s="20">
        <f t="shared" si="1"/>
        <v>74328.780000001192</v>
      </c>
    </row>
    <row r="20" spans="2:8" ht="12" customHeight="1" x14ac:dyDescent="0.2">
      <c r="B20" s="9" t="s">
        <v>25</v>
      </c>
      <c r="C20" s="12">
        <v>735000</v>
      </c>
      <c r="D20" s="13">
        <v>-734747</v>
      </c>
      <c r="E20" s="18">
        <f t="shared" si="0"/>
        <v>253</v>
      </c>
      <c r="F20" s="12">
        <v>0</v>
      </c>
      <c r="G20" s="12">
        <v>0</v>
      </c>
      <c r="H20" s="20">
        <f t="shared" si="1"/>
        <v>253</v>
      </c>
    </row>
    <row r="21" spans="2:8" ht="12" customHeight="1" x14ac:dyDescent="0.2">
      <c r="B21" s="9" t="s">
        <v>26</v>
      </c>
      <c r="C21" s="12">
        <v>40350657.979999997</v>
      </c>
      <c r="D21" s="13">
        <v>-17492831.450000003</v>
      </c>
      <c r="E21" s="18">
        <f t="shared" si="0"/>
        <v>22857826.529999994</v>
      </c>
      <c r="F21" s="12">
        <v>22820353.809999999</v>
      </c>
      <c r="G21" s="12">
        <v>22021728.609999999</v>
      </c>
      <c r="H21" s="20">
        <f t="shared" si="1"/>
        <v>37472.719999995083</v>
      </c>
    </row>
    <row r="22" spans="2:8" ht="12" customHeight="1" x14ac:dyDescent="0.2">
      <c r="B22" s="9" t="s">
        <v>27</v>
      </c>
      <c r="C22" s="12">
        <v>5594674.1399999997</v>
      </c>
      <c r="D22" s="13">
        <v>-1989392.7100000009</v>
      </c>
      <c r="E22" s="18">
        <f t="shared" si="0"/>
        <v>3605281.4299999988</v>
      </c>
      <c r="F22" s="12">
        <v>3596739.7</v>
      </c>
      <c r="G22" s="12">
        <v>3596739.7</v>
      </c>
      <c r="H22" s="20">
        <f t="shared" si="1"/>
        <v>8541.7299999985844</v>
      </c>
    </row>
    <row r="23" spans="2:8" ht="12" customHeight="1" x14ac:dyDescent="0.2">
      <c r="B23" s="9" t="s">
        <v>28</v>
      </c>
      <c r="C23" s="12">
        <v>152544501.75</v>
      </c>
      <c r="D23" s="13">
        <v>26683871.49000001</v>
      </c>
      <c r="E23" s="18">
        <f t="shared" si="0"/>
        <v>179228373.24000001</v>
      </c>
      <c r="F23" s="12">
        <v>179193300.88</v>
      </c>
      <c r="G23" s="12">
        <v>177672360.46000001</v>
      </c>
      <c r="H23" s="20">
        <f t="shared" si="1"/>
        <v>35072.360000014305</v>
      </c>
    </row>
    <row r="24" spans="2:8" ht="12" customHeight="1" x14ac:dyDescent="0.2">
      <c r="B24" s="9" t="s">
        <v>29</v>
      </c>
      <c r="C24" s="12">
        <v>13378456.6</v>
      </c>
      <c r="D24" s="13">
        <v>43132880.50999999</v>
      </c>
      <c r="E24" s="18">
        <f t="shared" si="0"/>
        <v>56511337.109999992</v>
      </c>
      <c r="F24" s="12">
        <v>14658482.98</v>
      </c>
      <c r="G24" s="12">
        <v>10857638.58</v>
      </c>
      <c r="H24" s="20">
        <f t="shared" si="1"/>
        <v>41852854.129999995</v>
      </c>
    </row>
    <row r="25" spans="2:8" ht="12" customHeight="1" x14ac:dyDescent="0.2">
      <c r="B25" s="9" t="s">
        <v>30</v>
      </c>
      <c r="C25" s="12">
        <v>300000</v>
      </c>
      <c r="D25" s="13">
        <v>2520099.5499999998</v>
      </c>
      <c r="E25" s="18">
        <f t="shared" si="0"/>
        <v>2820099.55</v>
      </c>
      <c r="F25" s="12">
        <v>2812849.42</v>
      </c>
      <c r="G25" s="12">
        <v>2812849.42</v>
      </c>
      <c r="H25" s="20">
        <f t="shared" si="1"/>
        <v>7250.1299999998882</v>
      </c>
    </row>
    <row r="26" spans="2:8" ht="12" customHeight="1" x14ac:dyDescent="0.2">
      <c r="B26" s="9" t="s">
        <v>31</v>
      </c>
      <c r="C26" s="12">
        <v>13770755.17</v>
      </c>
      <c r="D26" s="13">
        <v>8491025.4300000072</v>
      </c>
      <c r="E26" s="18">
        <f t="shared" si="0"/>
        <v>22261780.600000009</v>
      </c>
      <c r="F26" s="12">
        <v>18388435.099999998</v>
      </c>
      <c r="G26" s="12">
        <v>18356170.859999999</v>
      </c>
      <c r="H26" s="20">
        <f t="shared" si="1"/>
        <v>3873345.5000000112</v>
      </c>
    </row>
    <row r="27" spans="2:8" ht="20.100000000000001" customHeight="1" x14ac:dyDescent="0.2">
      <c r="B27" s="6" t="s">
        <v>32</v>
      </c>
      <c r="C27" s="16">
        <f>SUM(C28:C36)</f>
        <v>790744930.84000003</v>
      </c>
      <c r="D27" s="16">
        <f>SUM(D28:D36)</f>
        <v>160124210.64000005</v>
      </c>
      <c r="E27" s="16">
        <f>D27+C27</f>
        <v>950869141.48000002</v>
      </c>
      <c r="F27" s="16">
        <f>SUM(F28:F36)</f>
        <v>935064762.60000014</v>
      </c>
      <c r="G27" s="16">
        <f>SUM(G28:G36)</f>
        <v>911806730.34000003</v>
      </c>
      <c r="H27" s="16">
        <f t="shared" si="1"/>
        <v>15804378.879999876</v>
      </c>
    </row>
    <row r="28" spans="2:8" x14ac:dyDescent="0.2">
      <c r="B28" s="9" t="s">
        <v>33</v>
      </c>
      <c r="C28" s="12">
        <v>190529194.03</v>
      </c>
      <c r="D28" s="13">
        <v>48769944.939999998</v>
      </c>
      <c r="E28" s="18">
        <f t="shared" ref="E28:E36" si="2">C28+D28</f>
        <v>239299138.97</v>
      </c>
      <c r="F28" s="12">
        <v>239269129.91999999</v>
      </c>
      <c r="G28" s="12">
        <v>238326798.81999999</v>
      </c>
      <c r="H28" s="20">
        <f t="shared" si="1"/>
        <v>30009.050000011921</v>
      </c>
    </row>
    <row r="29" spans="2:8" x14ac:dyDescent="0.2">
      <c r="B29" s="9" t="s">
        <v>34</v>
      </c>
      <c r="C29" s="12">
        <v>114209496.70999999</v>
      </c>
      <c r="D29" s="13">
        <v>-35531708.00999999</v>
      </c>
      <c r="E29" s="18">
        <f t="shared" si="2"/>
        <v>78677788.700000003</v>
      </c>
      <c r="F29" s="12">
        <v>78599303.310000002</v>
      </c>
      <c r="G29" s="12">
        <v>74712313.680000007</v>
      </c>
      <c r="H29" s="20">
        <f t="shared" si="1"/>
        <v>78485.390000000596</v>
      </c>
    </row>
    <row r="30" spans="2:8" ht="12" customHeight="1" x14ac:dyDescent="0.2">
      <c r="B30" s="9" t="s">
        <v>35</v>
      </c>
      <c r="C30" s="12">
        <v>53750548.840000004</v>
      </c>
      <c r="D30" s="13">
        <v>10334385.039999992</v>
      </c>
      <c r="E30" s="18">
        <f t="shared" si="2"/>
        <v>64084933.879999995</v>
      </c>
      <c r="F30" s="12">
        <v>60422732.229999997</v>
      </c>
      <c r="G30" s="12">
        <v>57816492.359999999</v>
      </c>
      <c r="H30" s="20">
        <f t="shared" si="1"/>
        <v>3662201.6499999985</v>
      </c>
    </row>
    <row r="31" spans="2:8" x14ac:dyDescent="0.2">
      <c r="B31" s="9" t="s">
        <v>36</v>
      </c>
      <c r="C31" s="12">
        <v>40908070.630000003</v>
      </c>
      <c r="D31" s="13">
        <v>2123195.16</v>
      </c>
      <c r="E31" s="18">
        <f t="shared" si="2"/>
        <v>43031265.790000007</v>
      </c>
      <c r="F31" s="12">
        <v>43020715.939999998</v>
      </c>
      <c r="G31" s="12">
        <v>42945952.219999999</v>
      </c>
      <c r="H31" s="20">
        <f t="shared" si="1"/>
        <v>10549.850000008941</v>
      </c>
    </row>
    <row r="32" spans="2:8" ht="24" x14ac:dyDescent="0.2">
      <c r="B32" s="9" t="s">
        <v>37</v>
      </c>
      <c r="C32" s="12">
        <v>290780137.51999998</v>
      </c>
      <c r="D32" s="13">
        <v>94875610.670000076</v>
      </c>
      <c r="E32" s="18">
        <f t="shared" si="2"/>
        <v>385655748.19000006</v>
      </c>
      <c r="F32" s="12">
        <v>373765535.22000003</v>
      </c>
      <c r="G32" s="12">
        <v>358859255.43000001</v>
      </c>
      <c r="H32" s="20">
        <f t="shared" si="1"/>
        <v>11890212.970000029</v>
      </c>
    </row>
    <row r="33" spans="2:8" x14ac:dyDescent="0.2">
      <c r="B33" s="9" t="s">
        <v>38</v>
      </c>
      <c r="C33" s="12">
        <v>54931804</v>
      </c>
      <c r="D33" s="13">
        <v>21522296.350000001</v>
      </c>
      <c r="E33" s="18">
        <f t="shared" si="2"/>
        <v>76454100.349999994</v>
      </c>
      <c r="F33" s="12">
        <v>76448669.340000004</v>
      </c>
      <c r="G33" s="12">
        <v>76448669.340000004</v>
      </c>
      <c r="H33" s="20">
        <f t="shared" si="1"/>
        <v>5431.0099999904633</v>
      </c>
    </row>
    <row r="34" spans="2:8" x14ac:dyDescent="0.2">
      <c r="B34" s="9" t="s">
        <v>39</v>
      </c>
      <c r="C34" s="12">
        <v>3707617.86</v>
      </c>
      <c r="D34" s="13">
        <v>-378322.13000000082</v>
      </c>
      <c r="E34" s="18">
        <f t="shared" si="2"/>
        <v>3329295.7299999991</v>
      </c>
      <c r="F34" s="12">
        <v>3264524.3</v>
      </c>
      <c r="G34" s="12">
        <v>3264524.3</v>
      </c>
      <c r="H34" s="20">
        <f t="shared" si="1"/>
        <v>64771.429999999236</v>
      </c>
    </row>
    <row r="35" spans="2:8" x14ac:dyDescent="0.2">
      <c r="B35" s="9" t="s">
        <v>40</v>
      </c>
      <c r="C35" s="12">
        <v>31545359.370000001</v>
      </c>
      <c r="D35" s="13">
        <v>9582218.0699999928</v>
      </c>
      <c r="E35" s="18">
        <f t="shared" si="2"/>
        <v>41127577.439999998</v>
      </c>
      <c r="F35" s="12">
        <v>41077849.730000004</v>
      </c>
      <c r="G35" s="12">
        <v>40236456.460000001</v>
      </c>
      <c r="H35" s="20">
        <f t="shared" si="1"/>
        <v>49727.709999993443</v>
      </c>
    </row>
    <row r="36" spans="2:8" x14ac:dyDescent="0.2">
      <c r="B36" s="9" t="s">
        <v>41</v>
      </c>
      <c r="C36" s="12">
        <v>10382701.880000001</v>
      </c>
      <c r="D36" s="13">
        <v>8826590.549999997</v>
      </c>
      <c r="E36" s="18">
        <f t="shared" si="2"/>
        <v>19209292.43</v>
      </c>
      <c r="F36" s="12">
        <v>19196302.609999999</v>
      </c>
      <c r="G36" s="12">
        <v>19196267.73</v>
      </c>
      <c r="H36" s="20">
        <f t="shared" si="1"/>
        <v>12989.820000000298</v>
      </c>
    </row>
    <row r="37" spans="2:8" ht="20.100000000000001" customHeight="1" x14ac:dyDescent="0.2">
      <c r="B37" s="7" t="s">
        <v>42</v>
      </c>
      <c r="C37" s="16">
        <f>SUM(C38:C46)</f>
        <v>799823330.71000016</v>
      </c>
      <c r="D37" s="16">
        <f>SUM(D38:D46)</f>
        <v>212223613.12999997</v>
      </c>
      <c r="E37" s="16">
        <f>C37+D37</f>
        <v>1012046943.8400002</v>
      </c>
      <c r="F37" s="16">
        <f>SUM(F38:F46)</f>
        <v>1010495103.5599999</v>
      </c>
      <c r="G37" s="16">
        <f>SUM(G38:G46)</f>
        <v>1004332132.6700001</v>
      </c>
      <c r="H37" s="16">
        <f t="shared" si="1"/>
        <v>1551840.2800002098</v>
      </c>
    </row>
    <row r="38" spans="2:8" ht="12" customHeight="1" x14ac:dyDescent="0.2">
      <c r="B38" s="9" t="s">
        <v>43</v>
      </c>
      <c r="C38" s="12">
        <v>514954488</v>
      </c>
      <c r="D38" s="13">
        <v>156297053</v>
      </c>
      <c r="E38" s="18">
        <f t="shared" ref="E38:E80" si="3">C38+D38</f>
        <v>671251541</v>
      </c>
      <c r="F38" s="12">
        <v>671251540.87</v>
      </c>
      <c r="G38" s="12">
        <v>671251540.87</v>
      </c>
      <c r="H38" s="20">
        <f t="shared" si="1"/>
        <v>0.12999999523162842</v>
      </c>
    </row>
    <row r="39" spans="2:8" ht="12" customHeight="1" x14ac:dyDescent="0.2">
      <c r="B39" s="9" t="s">
        <v>44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2" customHeight="1" x14ac:dyDescent="0.2">
      <c r="B40" s="9" t="s">
        <v>45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2" customHeight="1" x14ac:dyDescent="0.2">
      <c r="B41" s="9" t="s">
        <v>46</v>
      </c>
      <c r="C41" s="12">
        <v>155401625.94</v>
      </c>
      <c r="D41" s="13">
        <v>17573791.709999979</v>
      </c>
      <c r="E41" s="18">
        <f t="shared" si="3"/>
        <v>172975417.64999998</v>
      </c>
      <c r="F41" s="12">
        <v>171436842.37</v>
      </c>
      <c r="G41" s="12">
        <v>167304245.56</v>
      </c>
      <c r="H41" s="20">
        <f t="shared" ref="H41:H72" si="4">E41-F41</f>
        <v>1538575.2799999714</v>
      </c>
    </row>
    <row r="42" spans="2:8" ht="12" customHeight="1" x14ac:dyDescent="0.2">
      <c r="B42" s="9" t="s">
        <v>47</v>
      </c>
      <c r="C42" s="12">
        <v>12250306</v>
      </c>
      <c r="D42" s="13">
        <v>1664309.9299999997</v>
      </c>
      <c r="E42" s="18">
        <f t="shared" si="3"/>
        <v>13914615.93</v>
      </c>
      <c r="F42" s="12">
        <v>13914615.93</v>
      </c>
      <c r="G42" s="12">
        <v>13019563.869999999</v>
      </c>
      <c r="H42" s="20">
        <f t="shared" si="4"/>
        <v>0</v>
      </c>
    </row>
    <row r="43" spans="2:8" ht="12" customHeight="1" x14ac:dyDescent="0.2">
      <c r="B43" s="9" t="s">
        <v>48</v>
      </c>
      <c r="C43" s="12">
        <v>52777785.32</v>
      </c>
      <c r="D43" s="13">
        <v>6997965.3900000006</v>
      </c>
      <c r="E43" s="18">
        <f t="shared" si="3"/>
        <v>59775750.710000001</v>
      </c>
      <c r="F43" s="12">
        <v>59775750.710000001</v>
      </c>
      <c r="G43" s="12">
        <v>59492263.310000002</v>
      </c>
      <c r="H43" s="20">
        <f t="shared" si="4"/>
        <v>0</v>
      </c>
    </row>
    <row r="44" spans="2:8" ht="12" customHeight="1" x14ac:dyDescent="0.2">
      <c r="B44" s="9" t="s">
        <v>49</v>
      </c>
      <c r="C44" s="12">
        <v>64439125.450000003</v>
      </c>
      <c r="D44" s="13">
        <v>29690493.099999994</v>
      </c>
      <c r="E44" s="18">
        <f t="shared" si="3"/>
        <v>94129618.549999997</v>
      </c>
      <c r="F44" s="12">
        <v>94116353.680000007</v>
      </c>
      <c r="G44" s="12">
        <v>93264519.060000002</v>
      </c>
      <c r="H44" s="20">
        <f t="shared" si="4"/>
        <v>13264.869999989867</v>
      </c>
    </row>
    <row r="45" spans="2:8" ht="12" customHeight="1" x14ac:dyDescent="0.2">
      <c r="B45" s="9" t="s">
        <v>50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2" customHeight="1" x14ac:dyDescent="0.2">
      <c r="B46" s="10" t="s">
        <v>51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00000000000001" customHeight="1" x14ac:dyDescent="0.2">
      <c r="B47" s="6" t="s">
        <v>52</v>
      </c>
      <c r="C47" s="16">
        <f>SUM(C48:C56)</f>
        <v>89670506.480000004</v>
      </c>
      <c r="D47" s="16">
        <f>SUM(D48:D56)</f>
        <v>37534165.429999977</v>
      </c>
      <c r="E47" s="16">
        <f t="shared" si="3"/>
        <v>127204671.90999998</v>
      </c>
      <c r="F47" s="16">
        <f>SUM(F48:F56)</f>
        <v>113563523.00000001</v>
      </c>
      <c r="G47" s="16">
        <f>SUM(G48:G56)</f>
        <v>91578496.039999992</v>
      </c>
      <c r="H47" s="16">
        <f t="shared" si="4"/>
        <v>13641148.909999967</v>
      </c>
    </row>
    <row r="48" spans="2:8" x14ac:dyDescent="0.2">
      <c r="B48" s="9" t="s">
        <v>53</v>
      </c>
      <c r="C48" s="12">
        <v>82377631.480000004</v>
      </c>
      <c r="D48" s="13">
        <v>-40864400.800000012</v>
      </c>
      <c r="E48" s="18">
        <f t="shared" si="3"/>
        <v>41513230.679999992</v>
      </c>
      <c r="F48" s="12">
        <v>39042630.240000002</v>
      </c>
      <c r="G48" s="12">
        <v>30451434.32</v>
      </c>
      <c r="H48" s="20">
        <f t="shared" si="4"/>
        <v>2470600.4399999902</v>
      </c>
    </row>
    <row r="49" spans="2:8" x14ac:dyDescent="0.2">
      <c r="B49" s="9" t="s">
        <v>54</v>
      </c>
      <c r="C49" s="12">
        <v>827011</v>
      </c>
      <c r="D49" s="13">
        <v>4309172.6500000004</v>
      </c>
      <c r="E49" s="18">
        <f t="shared" si="3"/>
        <v>5136183.6500000004</v>
      </c>
      <c r="F49" s="12">
        <v>4806055.0199999996</v>
      </c>
      <c r="G49" s="12">
        <v>4806055.0199999996</v>
      </c>
      <c r="H49" s="20">
        <f t="shared" si="4"/>
        <v>330128.63000000082</v>
      </c>
    </row>
    <row r="50" spans="2:8" x14ac:dyDescent="0.2">
      <c r="B50" s="9" t="s">
        <v>55</v>
      </c>
      <c r="C50" s="12">
        <v>0</v>
      </c>
      <c r="D50" s="13">
        <v>181888</v>
      </c>
      <c r="E50" s="18">
        <f t="shared" si="3"/>
        <v>181888</v>
      </c>
      <c r="F50" s="12">
        <v>0</v>
      </c>
      <c r="G50" s="12">
        <v>0</v>
      </c>
      <c r="H50" s="20">
        <f t="shared" si="4"/>
        <v>181888</v>
      </c>
    </row>
    <row r="51" spans="2:8" x14ac:dyDescent="0.2">
      <c r="B51" s="9" t="s">
        <v>56</v>
      </c>
      <c r="C51" s="12">
        <v>3350000</v>
      </c>
      <c r="D51" s="13">
        <v>20163513.350000001</v>
      </c>
      <c r="E51" s="18">
        <f t="shared" si="3"/>
        <v>23513513.350000001</v>
      </c>
      <c r="F51" s="12">
        <v>23511299.449999999</v>
      </c>
      <c r="G51" s="12">
        <v>12347891.33</v>
      </c>
      <c r="H51" s="20">
        <f t="shared" si="4"/>
        <v>2213.9000000022352</v>
      </c>
    </row>
    <row r="52" spans="2:8" x14ac:dyDescent="0.2">
      <c r="B52" s="9" t="s">
        <v>57</v>
      </c>
      <c r="C52" s="12">
        <v>0</v>
      </c>
      <c r="D52" s="13">
        <v>2893130</v>
      </c>
      <c r="E52" s="18">
        <f t="shared" si="3"/>
        <v>2893130</v>
      </c>
      <c r="F52" s="12">
        <v>78330</v>
      </c>
      <c r="G52" s="12">
        <v>78330</v>
      </c>
      <c r="H52" s="20">
        <f t="shared" si="4"/>
        <v>2814800</v>
      </c>
    </row>
    <row r="53" spans="2:8" x14ac:dyDescent="0.2">
      <c r="B53" s="9" t="s">
        <v>58</v>
      </c>
      <c r="C53" s="12">
        <v>3061320</v>
      </c>
      <c r="D53" s="13">
        <v>38225450.749999993</v>
      </c>
      <c r="E53" s="18">
        <f t="shared" si="3"/>
        <v>41286770.749999993</v>
      </c>
      <c r="F53" s="12">
        <v>36050984.369999997</v>
      </c>
      <c r="G53" s="12">
        <v>35594785.369999997</v>
      </c>
      <c r="H53" s="20">
        <f t="shared" si="4"/>
        <v>5235786.3799999952</v>
      </c>
    </row>
    <row r="54" spans="2:8" x14ac:dyDescent="0.2">
      <c r="B54" s="9" t="s">
        <v>59</v>
      </c>
      <c r="C54" s="12">
        <v>0</v>
      </c>
      <c r="D54" s="13">
        <v>8</v>
      </c>
      <c r="E54" s="18">
        <f t="shared" si="3"/>
        <v>8</v>
      </c>
      <c r="F54" s="12">
        <v>8</v>
      </c>
      <c r="G54" s="12">
        <v>0</v>
      </c>
      <c r="H54" s="20">
        <f t="shared" si="4"/>
        <v>0</v>
      </c>
    </row>
    <row r="55" spans="2:8" x14ac:dyDescent="0.2">
      <c r="B55" s="9" t="s">
        <v>60</v>
      </c>
      <c r="C55" s="12">
        <v>0</v>
      </c>
      <c r="D55" s="13">
        <v>10900000</v>
      </c>
      <c r="E55" s="18">
        <f t="shared" si="3"/>
        <v>10900000</v>
      </c>
      <c r="F55" s="12">
        <v>8300000</v>
      </c>
      <c r="G55" s="12">
        <v>8300000</v>
      </c>
      <c r="H55" s="20">
        <f t="shared" si="4"/>
        <v>2600000</v>
      </c>
    </row>
    <row r="56" spans="2:8" x14ac:dyDescent="0.2">
      <c r="B56" s="9" t="s">
        <v>61</v>
      </c>
      <c r="C56" s="12">
        <v>54544</v>
      </c>
      <c r="D56" s="13">
        <v>1725403.48</v>
      </c>
      <c r="E56" s="18">
        <f t="shared" si="3"/>
        <v>1779947.48</v>
      </c>
      <c r="F56" s="12">
        <v>1774215.92</v>
      </c>
      <c r="G56" s="12">
        <v>0</v>
      </c>
      <c r="H56" s="20">
        <f t="shared" si="4"/>
        <v>5731.5600000000559</v>
      </c>
    </row>
    <row r="57" spans="2:8" ht="20.100000000000001" customHeight="1" x14ac:dyDescent="0.2">
      <c r="B57" s="6" t="s">
        <v>62</v>
      </c>
      <c r="C57" s="16">
        <f>SUM(C58:C60)</f>
        <v>799804033.93000007</v>
      </c>
      <c r="D57" s="16">
        <f>SUM(D58:D60)</f>
        <v>6025944.9100000262</v>
      </c>
      <c r="E57" s="16">
        <f t="shared" si="3"/>
        <v>805829978.84000015</v>
      </c>
      <c r="F57" s="16">
        <f>SUM(F58:F60)</f>
        <v>611286597.08000004</v>
      </c>
      <c r="G57" s="16">
        <f>SUM(G58:G60)</f>
        <v>553419752.47000003</v>
      </c>
      <c r="H57" s="16">
        <f t="shared" si="4"/>
        <v>194543381.76000011</v>
      </c>
    </row>
    <row r="58" spans="2:8" x14ac:dyDescent="0.2">
      <c r="B58" s="9" t="s">
        <v>63</v>
      </c>
      <c r="C58" s="12">
        <v>470917194.85000002</v>
      </c>
      <c r="D58" s="13">
        <v>289726358.20000005</v>
      </c>
      <c r="E58" s="18">
        <f t="shared" si="3"/>
        <v>760643553.05000007</v>
      </c>
      <c r="F58" s="12">
        <v>570142965.33000004</v>
      </c>
      <c r="G58" s="12">
        <v>520052460.31</v>
      </c>
      <c r="H58" s="20">
        <f t="shared" si="4"/>
        <v>190500587.72000003</v>
      </c>
    </row>
    <row r="59" spans="2:8" x14ac:dyDescent="0.2">
      <c r="B59" s="9" t="s">
        <v>64</v>
      </c>
      <c r="C59" s="12">
        <v>164854701.59999999</v>
      </c>
      <c r="D59" s="13">
        <v>-120071007.15000001</v>
      </c>
      <c r="E59" s="18">
        <f t="shared" si="3"/>
        <v>44783694.449999988</v>
      </c>
      <c r="F59" s="12">
        <v>41143631.75</v>
      </c>
      <c r="G59" s="12">
        <v>33367292.16</v>
      </c>
      <c r="H59" s="18">
        <f t="shared" si="4"/>
        <v>3640062.6999999881</v>
      </c>
    </row>
    <row r="60" spans="2:8" x14ac:dyDescent="0.2">
      <c r="B60" s="9" t="s">
        <v>65</v>
      </c>
      <c r="C60" s="12">
        <v>164032137.47999999</v>
      </c>
      <c r="D60" s="13">
        <v>-163629406.14000002</v>
      </c>
      <c r="E60" s="18">
        <f t="shared" si="3"/>
        <v>402731.33999997377</v>
      </c>
      <c r="F60" s="12">
        <v>0</v>
      </c>
      <c r="G60" s="12">
        <v>0</v>
      </c>
      <c r="H60" s="18">
        <f t="shared" si="4"/>
        <v>402731.33999997377</v>
      </c>
    </row>
    <row r="61" spans="2:8" ht="20.100000000000001" customHeight="1" x14ac:dyDescent="0.2">
      <c r="B61" s="7" t="s">
        <v>66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2" customHeight="1" x14ac:dyDescent="0.2">
      <c r="B62" s="9" t="s">
        <v>67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2" customHeight="1" x14ac:dyDescent="0.2">
      <c r="B63" s="9" t="s">
        <v>68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2" customHeight="1" x14ac:dyDescent="0.2">
      <c r="B64" s="9" t="s">
        <v>69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2" customHeight="1" x14ac:dyDescent="0.2">
      <c r="B65" s="9" t="s">
        <v>70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2" customHeight="1" x14ac:dyDescent="0.2">
      <c r="B66" s="9" t="s">
        <v>71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2" customHeight="1" x14ac:dyDescent="0.2">
      <c r="B67" s="9" t="s">
        <v>72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2" customHeight="1" x14ac:dyDescent="0.2">
      <c r="B68" s="9" t="s">
        <v>73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00000000000001" customHeight="1" x14ac:dyDescent="0.2">
      <c r="B69" s="7" t="s">
        <v>74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">
      <c r="B70" s="11" t="s">
        <v>75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">
      <c r="B71" s="11" t="s">
        <v>76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">
      <c r="B72" s="11" t="s">
        <v>77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00000000000001" customHeight="1" x14ac:dyDescent="0.2">
      <c r="B73" s="6" t="s">
        <v>78</v>
      </c>
      <c r="C73" s="16">
        <f>SUM(C74:C80)</f>
        <v>81606837.779999986</v>
      </c>
      <c r="D73" s="17">
        <f>SUM(D74:D80)</f>
        <v>-27670977.57</v>
      </c>
      <c r="E73" s="17">
        <f t="shared" si="3"/>
        <v>53935860.209999986</v>
      </c>
      <c r="F73" s="16">
        <f>SUM(F74:F80)</f>
        <v>53935860.210000001</v>
      </c>
      <c r="G73" s="17">
        <f>SUM(G74:G80)</f>
        <v>53935860.210000001</v>
      </c>
      <c r="H73" s="17">
        <f t="shared" ref="H73:H81" si="5">E73-F73</f>
        <v>0</v>
      </c>
    </row>
    <row r="74" spans="2:8" x14ac:dyDescent="0.2">
      <c r="B74" s="9" t="s">
        <v>79</v>
      </c>
      <c r="C74" s="12">
        <v>76077321.319999993</v>
      </c>
      <c r="D74" s="13">
        <v>-32453472.259999998</v>
      </c>
      <c r="E74" s="18">
        <f t="shared" si="3"/>
        <v>43623849.059999995</v>
      </c>
      <c r="F74" s="12">
        <v>43623849.060000002</v>
      </c>
      <c r="G74" s="13">
        <v>43623849.060000002</v>
      </c>
      <c r="H74" s="18">
        <f t="shared" si="5"/>
        <v>0</v>
      </c>
    </row>
    <row r="75" spans="2:8" x14ac:dyDescent="0.2">
      <c r="B75" s="9" t="s">
        <v>80</v>
      </c>
      <c r="C75" s="12">
        <v>5529516.46</v>
      </c>
      <c r="D75" s="13">
        <v>2828139.1999999993</v>
      </c>
      <c r="E75" s="18">
        <f t="shared" si="3"/>
        <v>8357655.6599999992</v>
      </c>
      <c r="F75" s="12">
        <v>8357655.6600000001</v>
      </c>
      <c r="G75" s="13">
        <v>8357655.6600000001</v>
      </c>
      <c r="H75" s="18">
        <f t="shared" si="5"/>
        <v>0</v>
      </c>
    </row>
    <row r="76" spans="2:8" x14ac:dyDescent="0.2">
      <c r="B76" s="9" t="s">
        <v>81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">
      <c r="B77" s="9" t="s">
        <v>82</v>
      </c>
      <c r="C77" s="12">
        <v>0</v>
      </c>
      <c r="D77" s="13">
        <v>1954355.49</v>
      </c>
      <c r="E77" s="18">
        <f t="shared" si="3"/>
        <v>1954355.49</v>
      </c>
      <c r="F77" s="12">
        <v>1954355.49</v>
      </c>
      <c r="G77" s="13">
        <v>1954355.49</v>
      </c>
      <c r="H77" s="18">
        <f t="shared" si="5"/>
        <v>0</v>
      </c>
    </row>
    <row r="78" spans="2:8" x14ac:dyDescent="0.2">
      <c r="B78" s="9" t="s">
        <v>83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">
      <c r="B79" s="9" t="s">
        <v>84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2" customHeight="1" x14ac:dyDescent="0.2">
      <c r="B80" s="10" t="s">
        <v>85</v>
      </c>
      <c r="C80" s="12">
        <v>0</v>
      </c>
      <c r="D80" s="13">
        <v>0</v>
      </c>
      <c r="E80" s="18">
        <f t="shared" si="3"/>
        <v>0</v>
      </c>
      <c r="F80" s="12">
        <v>0</v>
      </c>
      <c r="G80" s="13">
        <v>0</v>
      </c>
      <c r="H80" s="18">
        <f t="shared" si="5"/>
        <v>0</v>
      </c>
    </row>
    <row r="81" spans="2:8" x14ac:dyDescent="0.2">
      <c r="B81" s="8" t="s">
        <v>86</v>
      </c>
      <c r="C81" s="22">
        <f>SUM(C73,C69,C61,C57,C47,C27,C37,C17,C9)</f>
        <v>4480227197</v>
      </c>
      <c r="D81" s="22">
        <f>SUM(D73,D69,D61,D57,D47,D37,D27,D17,D9)</f>
        <v>513177694.29000002</v>
      </c>
      <c r="E81" s="22">
        <f>C81+D81</f>
        <v>4993404891.29</v>
      </c>
      <c r="F81" s="22">
        <f>SUM(F73,F69,F61,F57,F47,F37,F17,F27,F9)</f>
        <v>4721823809</v>
      </c>
      <c r="G81" s="22">
        <f>SUM(G73,G69,G61,G57,G47,G37,G27,G17,G9)</f>
        <v>4580474809.1300001</v>
      </c>
      <c r="H81" s="22">
        <f t="shared" si="5"/>
        <v>271581082.28999996</v>
      </c>
    </row>
    <row r="83" spans="2:8" s="23" customFormat="1" x14ac:dyDescent="0.2"/>
    <row r="84" spans="2:8" s="23" customFormat="1" x14ac:dyDescent="0.2"/>
    <row r="85" spans="2:8" s="23" customFormat="1" x14ac:dyDescent="0.2"/>
    <row r="86" spans="2:8" s="23" customFormat="1" x14ac:dyDescent="0.2"/>
    <row r="87" spans="2:8" s="23" customFormat="1" x14ac:dyDescent="0.2"/>
    <row r="88" spans="2:8" s="23" customFormat="1" x14ac:dyDescent="0.2"/>
    <row r="89" spans="2:8" s="23" customFormat="1" x14ac:dyDescent="0.2"/>
    <row r="90" spans="2:8" s="23" customFormat="1" x14ac:dyDescent="0.2"/>
    <row r="91" spans="2:8" s="23" customFormat="1" x14ac:dyDescent="0.2"/>
    <row r="92" spans="2:8" s="23" customFormat="1" x14ac:dyDescent="0.2"/>
    <row r="93" spans="2:8" s="23" customFormat="1" x14ac:dyDescent="0.2"/>
    <row r="94" spans="2:8" s="23" customFormat="1" x14ac:dyDescent="0.2"/>
    <row r="95" spans="2:8" s="23" customFormat="1" x14ac:dyDescent="0.2"/>
    <row r="96" spans="2:8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</sheetData>
  <sheetProtection algorithmName="SHA-512" hashValue="3HkROr5YyPMX57y38rWndIckxTP/iJZfFL83YcYJFROoAu/1ANVCQsm0RBYEQo1w38OtTGPAA5LnJMFDaLci0w==" saltValue="53M79L/K5/WZfjrmL30QBQ==" spinCount="100000" sheet="1"/>
  <mergeCells count="7">
    <mergeCell ref="B2:H2"/>
    <mergeCell ref="B3:H3"/>
    <mergeCell ref="B4:H4"/>
    <mergeCell ref="B5:H5"/>
    <mergeCell ref="B6:B8"/>
    <mergeCell ref="C6:G6"/>
    <mergeCell ref="H6:H7"/>
  </mergeCells>
  <printOptions horizontalCentered="1"/>
  <pageMargins left="0.70866141732283472" right="0.70866141732283472" top="0.94488188976377963" bottom="0.74803149606299213" header="0.31496062992125984" footer="0.31496062992125984"/>
  <pageSetup scale="51" orientation="portrait" r:id="rId1"/>
  <headerFooter>
    <oddHeader>&amp;C&amp;G</oddHeader>
    <firstFooter>&amp;C“Bajo protesta de decir verdad declaramos que los Estados Financieros y sus notas, son razonablemente correctos y son responsabilidad del emisor.” 
 Sello Digital: 3716010000202100002doTrimestre000020210726104137</first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EAEPE_COG</vt:lpstr>
      <vt:lpstr>EAEPE_COG!Área_de_impresión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Ivan Carrillo</cp:lastModifiedBy>
  <cp:lastPrinted>2022-04-20T17:51:34Z</cp:lastPrinted>
  <dcterms:created xsi:type="dcterms:W3CDTF">2019-12-04T16:22:52Z</dcterms:created>
  <dcterms:modified xsi:type="dcterms:W3CDTF">2023-01-31T17:06:13Z</dcterms:modified>
</cp:coreProperties>
</file>