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Usuario\Desktop\Cuenta Pública\2026\FRACCXVIICV\"/>
    </mc:Choice>
  </mc:AlternateContent>
  <xr:revisionPtr revIDLastSave="0" documentId="13_ncr:1_{E2B2756C-CF93-4B4D-BB60-8BB4D7722450}" xr6:coauthVersionLast="47" xr6:coauthVersionMax="47" xr10:uidLastSave="{00000000-0000-0000-0000-000000000000}"/>
  <bookViews>
    <workbookView xWindow="14295" yWindow="0" windowWidth="14610" windowHeight="15585" activeTab="1" xr2:uid="{1DF27902-21BB-4E98-8326-1F8155398E04}"/>
  </bookViews>
  <sheets>
    <sheet name="CV" sheetId="1" r:id="rId1"/>
    <sheet name="REM" sheetId="2" r:id="rId2"/>
  </sheets>
  <externalReferences>
    <externalReference r:id="rId3"/>
    <externalReference r:id="rId4"/>
  </externalReferences>
  <definedNames>
    <definedName name="_xlnm._FilterDatabase" localSheetId="1" hidden="1">REM!$C$1:$AG$418</definedName>
    <definedName name="Hidden_18">[1]Hidden_1!$A$1:$A$2</definedName>
    <definedName name="Hidden_19">[2]Hidden_1!$A$1:$A$10</definedName>
    <definedName name="Hidden_210">[1]Hidden_2!$A$1:$A$10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 i="2" l="1"/>
  <c r="H3" i="2"/>
  <c r="H4" i="2"/>
  <c r="H5" i="2"/>
  <c r="H6" i="2"/>
  <c r="H7" i="2"/>
  <c r="H8" i="2"/>
  <c r="H9"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103" i="2"/>
  <c r="H104" i="2"/>
  <c r="H105" i="2"/>
  <c r="H106" i="2"/>
  <c r="H107" i="2"/>
  <c r="H108" i="2"/>
  <c r="H109" i="2"/>
  <c r="H110" i="2"/>
  <c r="H111" i="2"/>
  <c r="H112" i="2"/>
  <c r="H113" i="2"/>
  <c r="H114" i="2"/>
  <c r="H115" i="2"/>
  <c r="H116" i="2"/>
  <c r="H117" i="2"/>
  <c r="H118" i="2"/>
  <c r="H119" i="2"/>
  <c r="H120" i="2"/>
  <c r="H121" i="2"/>
  <c r="H122" i="2"/>
  <c r="H123" i="2"/>
  <c r="H124" i="2"/>
  <c r="H125" i="2"/>
  <c r="H126" i="2"/>
  <c r="H127" i="2"/>
  <c r="H128" i="2"/>
  <c r="H129" i="2"/>
  <c r="H130" i="2"/>
  <c r="H131" i="2"/>
  <c r="H132" i="2"/>
  <c r="H133"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85" i="2"/>
  <c r="H286" i="2"/>
  <c r="H287" i="2"/>
  <c r="H288" i="2"/>
  <c r="H289" i="2"/>
  <c r="H290"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7" i="2"/>
  <c r="H318" i="2"/>
  <c r="H319" i="2"/>
  <c r="H320" i="2"/>
  <c r="H321" i="2"/>
  <c r="H322" i="2"/>
  <c r="H323" i="2"/>
  <c r="H324" i="2"/>
  <c r="H325" i="2"/>
  <c r="H326" i="2"/>
  <c r="H327" i="2"/>
  <c r="H328" i="2"/>
  <c r="H329" i="2"/>
  <c r="H330" i="2"/>
  <c r="H331" i="2"/>
  <c r="H332" i="2"/>
  <c r="H333"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1" i="2"/>
  <c r="H362" i="2"/>
  <c r="H363" i="2"/>
  <c r="H364" i="2"/>
  <c r="H365" i="2"/>
  <c r="H366" i="2"/>
  <c r="H367" i="2"/>
  <c r="H368" i="2"/>
  <c r="H369" i="2"/>
  <c r="H370" i="2"/>
  <c r="H371" i="2"/>
  <c r="H372" i="2"/>
  <c r="H373" i="2"/>
  <c r="H374" i="2"/>
  <c r="H375"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3" i="2"/>
  <c r="H404" i="2"/>
  <c r="H405" i="2"/>
  <c r="H406" i="2"/>
  <c r="H407" i="2"/>
  <c r="H408" i="2"/>
  <c r="H409" i="2"/>
  <c r="H410" i="2"/>
  <c r="H411" i="2"/>
  <c r="H412" i="2"/>
  <c r="H413" i="2"/>
  <c r="H414" i="2"/>
  <c r="H415" i="2"/>
  <c r="H416" i="2"/>
  <c r="H417" i="2"/>
  <c r="H418" i="2"/>
  <c r="F2"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287" i="2"/>
  <c r="F288" i="2"/>
  <c r="F289" i="2"/>
  <c r="F290" i="2"/>
  <c r="F291" i="2"/>
  <c r="F292" i="2"/>
  <c r="F293" i="2"/>
  <c r="F294" i="2"/>
  <c r="F295" i="2"/>
  <c r="F296" i="2"/>
  <c r="F297" i="2"/>
  <c r="F298" i="2"/>
  <c r="F299" i="2"/>
  <c r="F300" i="2"/>
  <c r="F301" i="2"/>
  <c r="F302" i="2"/>
  <c r="F303" i="2"/>
  <c r="F304" i="2"/>
  <c r="F305" i="2"/>
  <c r="F306" i="2"/>
  <c r="F307" i="2"/>
  <c r="F308" i="2"/>
  <c r="F309" i="2"/>
  <c r="F310" i="2"/>
  <c r="F311" i="2"/>
  <c r="F312" i="2"/>
  <c r="F313" i="2"/>
  <c r="F314" i="2"/>
  <c r="F315" i="2"/>
  <c r="F316" i="2"/>
  <c r="F317" i="2"/>
  <c r="F318" i="2"/>
  <c r="F319" i="2"/>
  <c r="F320" i="2"/>
  <c r="F321" i="2"/>
  <c r="F322" i="2"/>
  <c r="F323" i="2"/>
  <c r="F324" i="2"/>
  <c r="F325" i="2"/>
  <c r="F326" i="2"/>
  <c r="F327" i="2"/>
  <c r="F328" i="2"/>
  <c r="F329" i="2"/>
  <c r="F330" i="2"/>
  <c r="F331" i="2"/>
  <c r="F332" i="2"/>
  <c r="F333" i="2"/>
  <c r="F334" i="2"/>
  <c r="F335" i="2"/>
  <c r="F336" i="2"/>
  <c r="F337" i="2"/>
  <c r="F338" i="2"/>
  <c r="F339" i="2"/>
  <c r="F340" i="2"/>
  <c r="F341" i="2"/>
  <c r="F342" i="2"/>
  <c r="F343" i="2"/>
  <c r="F344" i="2"/>
  <c r="F345" i="2"/>
  <c r="F346" i="2"/>
  <c r="F347" i="2"/>
  <c r="F348" i="2"/>
  <c r="F349" i="2"/>
  <c r="F350" i="2"/>
  <c r="F351" i="2"/>
  <c r="F352" i="2"/>
  <c r="F353" i="2"/>
  <c r="F354" i="2"/>
  <c r="F355" i="2"/>
  <c r="F356" i="2"/>
  <c r="F357" i="2"/>
  <c r="F358" i="2"/>
  <c r="F359" i="2"/>
  <c r="F360" i="2"/>
  <c r="F361" i="2"/>
  <c r="F362" i="2"/>
  <c r="F363" i="2"/>
  <c r="F364" i="2"/>
  <c r="F365" i="2"/>
  <c r="F366" i="2"/>
  <c r="F367" i="2"/>
  <c r="F368" i="2"/>
  <c r="F369" i="2"/>
  <c r="F370" i="2"/>
  <c r="F371" i="2"/>
  <c r="F372" i="2"/>
  <c r="F373" i="2"/>
  <c r="F374" i="2"/>
  <c r="F375" i="2"/>
  <c r="F376" i="2"/>
  <c r="F377" i="2"/>
  <c r="F378" i="2"/>
  <c r="F379" i="2"/>
  <c r="F380" i="2"/>
  <c r="F381" i="2"/>
  <c r="F382" i="2"/>
  <c r="F383" i="2"/>
  <c r="F384" i="2"/>
  <c r="F385" i="2"/>
  <c r="F386" i="2"/>
  <c r="F387" i="2"/>
  <c r="F388" i="2"/>
  <c r="F389" i="2"/>
  <c r="F390" i="2"/>
  <c r="F391" i="2"/>
  <c r="F392" i="2"/>
  <c r="F393" i="2"/>
  <c r="F394" i="2"/>
  <c r="F395" i="2"/>
  <c r="F396" i="2"/>
  <c r="F397" i="2"/>
  <c r="F398" i="2"/>
  <c r="F399" i="2"/>
  <c r="F400" i="2"/>
  <c r="F401" i="2"/>
  <c r="F402" i="2"/>
  <c r="F403" i="2"/>
  <c r="F404" i="2"/>
  <c r="F405" i="2"/>
  <c r="F406" i="2"/>
  <c r="F407" i="2"/>
  <c r="F408" i="2"/>
  <c r="F409" i="2"/>
  <c r="F410" i="2"/>
  <c r="F411" i="2"/>
  <c r="F412" i="2"/>
  <c r="F413" i="2"/>
  <c r="F414" i="2"/>
  <c r="F415" i="2"/>
  <c r="F416" i="2"/>
  <c r="F417" i="2"/>
  <c r="F418"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1" i="2"/>
  <c r="B392" i="2"/>
  <c r="B393" i="2"/>
  <c r="B395" i="2"/>
  <c r="B396" i="2"/>
  <c r="B397" i="2"/>
  <c r="B398" i="2"/>
  <c r="B399" i="2"/>
  <c r="B400" i="2"/>
  <c r="B401" i="2"/>
  <c r="B402" i="2"/>
  <c r="B403" i="2"/>
  <c r="B404" i="2"/>
  <c r="B405" i="2"/>
  <c r="B406" i="2"/>
  <c r="B407" i="2"/>
  <c r="B408" i="2"/>
  <c r="B409" i="2"/>
  <c r="B410" i="2"/>
  <c r="B411" i="2"/>
  <c r="B412" i="2"/>
  <c r="B413" i="2"/>
  <c r="B414" i="2"/>
  <c r="B415" i="2"/>
  <c r="B416" i="2"/>
  <c r="B417" i="2"/>
  <c r="B418" i="2"/>
  <c r="B2" i="1"/>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alcChain>
</file>

<file path=xl/sharedStrings.xml><?xml version="1.0" encoding="utf-8"?>
<sst xmlns="http://schemas.openxmlformats.org/spreadsheetml/2006/main" count="4937" uniqueCount="1388">
  <si>
    <t>Denominación de puesto (Redactados con perspectiva de género)</t>
  </si>
  <si>
    <t>Denominación del cargo</t>
  </si>
  <si>
    <t>Nombre(s)</t>
  </si>
  <si>
    <t>Área de adscripción</t>
  </si>
  <si>
    <t>Nivel máximo de estudios concluido y comprobable (catálogo)</t>
  </si>
  <si>
    <t>Carrera genérica, en su caso</t>
  </si>
  <si>
    <t>Nota</t>
  </si>
  <si>
    <t>LIDER DE PROYECTO</t>
  </si>
  <si>
    <t>LIDER DE PROYECTO DESPACHO DEL C PDTE  MUNICIPAL</t>
  </si>
  <si>
    <t>PRESIDENCIA MUNICIPAL</t>
  </si>
  <si>
    <t>Bachillerato</t>
  </si>
  <si>
    <t>PASANTE LIC EN COMUNICACIÓN ORGANIZACIONAL</t>
  </si>
  <si>
    <t xml:space="preserve">JEFE DE DEPARTAMENTO </t>
  </si>
  <si>
    <t>JEFE  DE DEPARTAMENTO DE SEGUIMIENTO</t>
  </si>
  <si>
    <t>DIRECCION DE PLANEACION E INNOVACION GUBERNAMENTAL</t>
  </si>
  <si>
    <t>Licenciatura</t>
  </si>
  <si>
    <t>INGENIERIA CIVIL</t>
  </si>
  <si>
    <t>JEFE DE DEPARTAMENTO DE SERVICIOS ADMINISTRATIVOS SEGURIDAD PUBLICA MPAL</t>
  </si>
  <si>
    <t>DIRECCION DE SEGURIDAD PUBLICA MUNICIPAL</t>
  </si>
  <si>
    <t>BACHILLERATO TECNOLOGICO</t>
  </si>
  <si>
    <t>JEFE  DE DEPARTAMENTO DE CONTABILIDAD</t>
  </si>
  <si>
    <t>TESORERIA MUNICIPAL</t>
  </si>
  <si>
    <t>Maestría</t>
  </si>
  <si>
    <t xml:space="preserve">FINANZAS </t>
  </si>
  <si>
    <t>JEFE  DE DEPARTAMENTO DE TRAMITES Y LICENCIAS</t>
  </si>
  <si>
    <t>DIRECCION DE DESARROLLO URBANO Y ECOLOGIA</t>
  </si>
  <si>
    <t>JEFE  DE DEPARTAMENTO DE PAGOS</t>
  </si>
  <si>
    <t>PASANTE CONTADOR PUBLICO</t>
  </si>
  <si>
    <t>JEFE  DE DEPARTAMENTO  APOYO TECNICO</t>
  </si>
  <si>
    <t>SECRETARIA DEL AYUNTAMIENTO</t>
  </si>
  <si>
    <t>DERECHO</t>
  </si>
  <si>
    <t>JEFE  DE DEPARTAMENTO  UNIDAD SUBCOORDINACION DE COMUNICACION SOCIAL</t>
  </si>
  <si>
    <t>COORDINACION DE COMUNICACION SOCIAL</t>
  </si>
  <si>
    <t>ARTES</t>
  </si>
  <si>
    <t>JEFE DE DEPARTAMENTO DESPACHO DEL C COORDINADOR DE CONTROL Y PROCEDIMIENTOS ADMVOS</t>
  </si>
  <si>
    <t>OFICIALIA MAYOR</t>
  </si>
  <si>
    <t>ADMINISTRACION</t>
  </si>
  <si>
    <t>JEFE DE DEPARTAMENTO</t>
  </si>
  <si>
    <t>JEFE DE DEPARTAMENTO DE PROCEDIMIENTOS LEGALES</t>
  </si>
  <si>
    <t>SUBDIRECTOR</t>
  </si>
  <si>
    <t>SUBDIRECTOR.DESPACHO DEL SUBIDRECTOR EGRESOS</t>
  </si>
  <si>
    <t>MAESTRIA EN ADMINISTRACION DE NEGOCIOS</t>
  </si>
  <si>
    <t>JEFE  DE DEPARTAMENTO DE PROMOCION PREVENCION Y RESTAURACION AMBIENTAL</t>
  </si>
  <si>
    <t>INGENIERIA AGRONOMO ESPECIALISTA EN BOSQUES</t>
  </si>
  <si>
    <t>LIDER DE PROYECTO.DEPARTAMENTO REL LABORALES Y PRESTACIONES</t>
  </si>
  <si>
    <t>SUBDIRECTOR DEL SUBDIRECCIÓN DE RECURSOS HUMANOS</t>
  </si>
  <si>
    <t>JEFE  DE DEPARTAMENTO DE SOPORTE TÉCNICO</t>
  </si>
  <si>
    <t>SISTEMAS COMPUTACIONALES ADMINISTRATIVOS</t>
  </si>
  <si>
    <t>ADMINISTRACION DE EMPRESAS</t>
  </si>
  <si>
    <t>SUBSECRETARIO</t>
  </si>
  <si>
    <t>SUBSECRETARIO.DESPACHO DEL SUBDIRECTOR JURIDICO SECRETARIA DEL AYUNTAMIENTO</t>
  </si>
  <si>
    <t>JEFE  DE DEPARTAMENTO DE SISTEMAS OFICIALIA MAYOR</t>
  </si>
  <si>
    <t>JEFE  DE DEPARTAMENTO DE CONTROL FINANCIERO</t>
  </si>
  <si>
    <t>MAESTRIA EN ADMINISTRACION</t>
  </si>
  <si>
    <t>SUBDIRECTOR DESPACHO DEL SUBDIRECTOR DE INFRAESTRUCTURA RURAL</t>
  </si>
  <si>
    <t>DIRECCION DE DESARROLLO RURAL</t>
  </si>
  <si>
    <t>PASANTE INGENIERIA EN SISTEMAS COMPUTACIONALES</t>
  </si>
  <si>
    <t>JEFE DE DEPARTAMENTO DE NORMATIVIDAD INTERNA</t>
  </si>
  <si>
    <t>INFORMATICA ESPECIALIDAD EN E- BUSSINES</t>
  </si>
  <si>
    <t>LIDER DE PROYECTO DEPTO DE SISTEMAS OFICIALIA MAYOR</t>
  </si>
  <si>
    <t>INGENIERO EN SISTEMAS COMPUTACIONALES</t>
  </si>
  <si>
    <t>LIDER DE PROYECTO DEPTO DE CONVENIOS Y CONTRATOS</t>
  </si>
  <si>
    <t>EDUCACION FISICA</t>
  </si>
  <si>
    <t xml:space="preserve">COORDINADOR DE DEPENDENCIA </t>
  </si>
  <si>
    <t>COORDINADOR DE DEPENDENCIA  DEL DESP DEL DIRECTOR DESARROLLO RURAL</t>
  </si>
  <si>
    <t>CIENCIAS POLITICAS Y ADMINISTRACIÓN PÚBLICA</t>
  </si>
  <si>
    <t>JEFE  DE DEPARTAMENTO DE SERVICIOS MULTIPLES</t>
  </si>
  <si>
    <t>DIRECCION DE SERVICIOS PUBLICOS MUNICIPALES</t>
  </si>
  <si>
    <t xml:space="preserve">CERTIFICADO PREPARATORIA ABIERTA </t>
  </si>
  <si>
    <t>LIDER DE PROYECTO DEL DESP DEL SUBDIRECTOR DE RECURSOS MATS Y SERVICIOS</t>
  </si>
  <si>
    <t>CONSULTOR JURIDICO</t>
  </si>
  <si>
    <t>CONSULTOR JURIDICO DEL DESPACHO AYUNTAMIENTO</t>
  </si>
  <si>
    <t>AYUNTAMIENTO</t>
  </si>
  <si>
    <t>PASANTE MAESTRIA ADMINISTRACION  DE NEGOCIOS EN RECURSOS HUMANOS</t>
  </si>
  <si>
    <t>DIRECTOR GENERAL</t>
  </si>
  <si>
    <t>DIRECTOR GENERAL.DESPACHO C DIRECTOR DE MANTENIMIENTO URBANO</t>
  </si>
  <si>
    <t>DIRECCION DE MANTENIMIENTO URBANO</t>
  </si>
  <si>
    <t>MASTER EN DIRECCION DE EMPRESAS</t>
  </si>
  <si>
    <t>DIRECTOR GENERAL DESP DEL C DIRECTOR DE SERVICIOS PUBLICOS MUNICIPALES</t>
  </si>
  <si>
    <t>ECONOMIA Y GOBIERNO</t>
  </si>
  <si>
    <t xml:space="preserve">SUBDIRECTOR </t>
  </si>
  <si>
    <t>SUBDIRECTOR DEL DESP DEL SUBDIRECTOR DE CATASTRO</t>
  </si>
  <si>
    <t>LIDER DE PROYECTO DESPACHO DEL SUBDIRECCION DE AUDITORIA CONTROL Y EVALUACION</t>
  </si>
  <si>
    <t>DIRECCION DE ORGANO INTERNO DE CONTROL</t>
  </si>
  <si>
    <t>JEFE DE DEPARTAMENT DE CUIDADO DEL AGUA</t>
  </si>
  <si>
    <t>CIENCIAS FORESTALES</t>
  </si>
  <si>
    <t>SUBDIRECTOR.DESPACHO DEL SUBDIRECTOR JURIDICO SEGURIDAD PUBLICA MUNICIPAL</t>
  </si>
  <si>
    <t>ABOGADO</t>
  </si>
  <si>
    <t>LIDER DE PROYECTO.DEPTO DE PARQUES Y JARDINES</t>
  </si>
  <si>
    <t>MECATRONICA</t>
  </si>
  <si>
    <t>LIDER DE PROYECTO DE DEPARTAMENTO DE PECUU</t>
  </si>
  <si>
    <t>JEFE DE DEPARTAMENTO DE ATENCION A NIÑAS NIÑOS Y ADOLESCENTES</t>
  </si>
  <si>
    <t>PSICOLOGIA INFANTIL Y DEL ADOLESENTE</t>
  </si>
  <si>
    <t>JEFE DE DEPARTAMENTO ADMINISTRATIVO COMUNICACION SOCIAL</t>
  </si>
  <si>
    <t>PASANTE  LIC. EN ADMINISTRACION</t>
  </si>
  <si>
    <t>SUBDIRECTOR DEL DESPACHO DEL SUBDIRECTOR DE ASUNTOS RELIGIOSOS</t>
  </si>
  <si>
    <t>DIRECCION DE  DESARROLLO HUMANO Y EDUCACION</t>
  </si>
  <si>
    <t>Carrera técnica</t>
  </si>
  <si>
    <t>TÉCNICO EN INFORMÁTICA</t>
  </si>
  <si>
    <t>DIRECTOR GENERAL DEL DESPACHO DEL C TESORERO MUNICIPAL</t>
  </si>
  <si>
    <t>CONSULTOR JURIDICO DEL CONSULTORIA JURIDICA OFICIALIA MAYOR</t>
  </si>
  <si>
    <t>COORDINADOR DE UNIDAD ADMINISTRATIVA</t>
  </si>
  <si>
    <t>ADMINISTRACION PUBLICA</t>
  </si>
  <si>
    <t>COORDINADOR DE UNIDAD ADMINISTRATIVA DEPARTAMENTO JURIDICO Y AFECTACIONES</t>
  </si>
  <si>
    <t>DIRECCION DE OBRAS PUBLICAS</t>
  </si>
  <si>
    <t>CONTADOR PUBLICO</t>
  </si>
  <si>
    <t>JEFE   DEL DEPTO ADMINISTRATIVO PRESIDENCIA MUNICIPAL</t>
  </si>
  <si>
    <t>PASANTE ADMINISTRACION DE EMPRESAS</t>
  </si>
  <si>
    <t>JEFE   DE DEPARTAMENTO DE NÓMINAS</t>
  </si>
  <si>
    <t>MASTER EN ADMINISTRACION</t>
  </si>
  <si>
    <t>SUBDIRECTOR.DESPACHO DEL SUBDIRECTOR DE ECOLOGIA</t>
  </si>
  <si>
    <t>MAESTRA EN SEGURIDAD CIUDADANA</t>
  </si>
  <si>
    <t>JEFE DE DEPARTAMENTO.DEPARTAMENTO DE SELECCION Y CAPACITACION</t>
  </si>
  <si>
    <t>COLEGIO DE BACHILLERES PLANTEL NUMERO 2</t>
  </si>
  <si>
    <t xml:space="preserve">INGENIERO INDUSTRIAL Y DE SISTEMAS </t>
  </si>
  <si>
    <t>JEFE   DE DEPARTAMENTO DELL DESPACHO  DEL C. SECRETARIO AYUNTAMIENTO</t>
  </si>
  <si>
    <t>LIDER DE PROYECTO DEL DEPARTAMETO DE PECUU</t>
  </si>
  <si>
    <t>PASANTE COMERCIO EXTERIOR</t>
  </si>
  <si>
    <t>PRESIDENTE MUNICIPAL</t>
  </si>
  <si>
    <t>PRESIDENTE MUNICIPAL DEL DESPACHO DEL C PDTE  MUNICIPAL</t>
  </si>
  <si>
    <t>JEFE   DE DEPARTAMENTO DE TALLER MUNICIPAL</t>
  </si>
  <si>
    <t>JEFE DE DEPARTAMENTO.DEPARTAMENTO ACTUALIZACION CATASTRAL</t>
  </si>
  <si>
    <t>MAESTRIA EN INGENIERIA EN HIDROLOGIA SUBTERRANEA</t>
  </si>
  <si>
    <t>LIDER DE PROYECTO.DESPACHO DEL SUBDIRECTOR DE INFRAESTRUCTURA URBANA</t>
  </si>
  <si>
    <t>PASANTE PUBLICIDAD Y RELACIONES PUBLICAS</t>
  </si>
  <si>
    <t>DIRECTOR GENERAL.DESPACHO DEL C DIRECTOR DESARROLLO HUMANO Y EDUCACION</t>
  </si>
  <si>
    <t>DIRECCION DE DESARROLLU HUMANO Y EDUCACION</t>
  </si>
  <si>
    <t>NEGOCIOS INTERNACIONALES</t>
  </si>
  <si>
    <t>JEFE DE DEPARTAMENTO. DEPTO DE UNIDAD DE TRANSPARENCIA TESORERIA</t>
  </si>
  <si>
    <t xml:space="preserve">REGIDOR </t>
  </si>
  <si>
    <t>REGIDOR  DEL DESPACHO AYUNTAMIENTO</t>
  </si>
  <si>
    <t>PASANTE ADMINISTRACION GUBERNAMENTAL</t>
  </si>
  <si>
    <t>LIDER DE PROYECTO CONSULTORIA JURIDICA OFICIALIA MAYOR</t>
  </si>
  <si>
    <t>JEFE DE DEPARTAMENTO. DEPARTAMENTO CONTENSIOSO</t>
  </si>
  <si>
    <t>LIDER DE PROYECTO DE DEPARTAMENTO ADMINISTRATIVO SECRETARIA DEL AYUNTAMIENTO</t>
  </si>
  <si>
    <t>JEFE DE DEPARTAMENTO DE PROGRAMACION</t>
  </si>
  <si>
    <t>ADMINISTRACION DE EMPRESAS CON ESPECILIADAD EN MERCADOTECNIA</t>
  </si>
  <si>
    <t>JEFE   DE DEPARTAMENTO ADMINISTRATIVO DESARROLLO RURAL</t>
  </si>
  <si>
    <t>LIDER DE PROYECTO COORDINACION DE DESARROLLO TECNOLOGICO</t>
  </si>
  <si>
    <t>INGENIERO EN TENOLOGIAS DE LA INFORMACION Y COMUNICACIÓN</t>
  </si>
  <si>
    <t>JEFE DE DEPARTAMENTO DE ANALISIS Y SEGUIMIENTO</t>
  </si>
  <si>
    <t>ARQUITECTURA</t>
  </si>
  <si>
    <t>JEFE   DE DEPARTAMENTO VINCULACION</t>
  </si>
  <si>
    <t>DIRECTOR GENERAL.DESPACHO DEL C DIRECTOR DE OBRAS PUBLICAS</t>
  </si>
  <si>
    <t>ADMINISTRATIVO</t>
  </si>
  <si>
    <t>COORDINADOR DE UNIDAD ADMINISTRATIVA.COORDINACION DE PROVEEDURIA</t>
  </si>
  <si>
    <t xml:space="preserve"> ADMINISTRACION GUBERNAMENTAL</t>
  </si>
  <si>
    <t>JEFE DE DEPARTAMENTO DE PRESIDENTA DE TU COLONIA</t>
  </si>
  <si>
    <t>DIRECCION DE DESARROLLO HUMANO Y EDUCACION</t>
  </si>
  <si>
    <t>INGENIERO CIVIL</t>
  </si>
  <si>
    <t>JEFE DE DEPARTAMENTO DE AREAS VERDES CONCESIONADAS</t>
  </si>
  <si>
    <t>PASANTE LICENCIADA EN DERECHO</t>
  </si>
  <si>
    <t>JEFE DE DEPARTAMENTO.DEPARTAMENTO DE EXPORTACIONES DIRECTAS</t>
  </si>
  <si>
    <t>DIRECCION DE DESARROLLO ECONOMICO Y COMPETITIVIDAD</t>
  </si>
  <si>
    <t>ADMINISTRACION DE NEGOCIOS</t>
  </si>
  <si>
    <t>LIDER DE PROYECTO.DEPARTAMENTO DE PLANEACION Y ADMINISTRACION</t>
  </si>
  <si>
    <t>ADMINISTRACION DE EMPRESAS TURISITICAS</t>
  </si>
  <si>
    <t>CANDIDATA A MAESTRIA INTERINSTITUCIANAL EN DERECHOS HUMANOS</t>
  </si>
  <si>
    <t>SUBDIRECTOR DESPACHO DEL SUBDIRECTOR DE EDUCACION</t>
  </si>
  <si>
    <t>EDUCACION ARTISTICA</t>
  </si>
  <si>
    <t>JEFE   DE DEPARTAMENTO DE AUDITORIA CONTABLE</t>
  </si>
  <si>
    <t>SINDICATURA</t>
  </si>
  <si>
    <t>JEFE   DE DEPARTAMENTO DE AUDITORIA DE OBRA</t>
  </si>
  <si>
    <t>Especialización</t>
  </si>
  <si>
    <t>ESPECIALIDAD EN VALUACION</t>
  </si>
  <si>
    <t>LIDER DE PROYECTO.DESPACHO DEL C PDTE  MUNICIPAL</t>
  </si>
  <si>
    <t>JEFE  DE DEPARTAMENTO DE SUPERVISION MTTO URBANO</t>
  </si>
  <si>
    <t>INGENIERO INDUSTRIAL</t>
  </si>
  <si>
    <t>LIDER DE PROYECTO DE DEPARTAMENTO DE PARQUES Y JARDINES</t>
  </si>
  <si>
    <t>JEFE   DE DEPARTAMENTO DE NOMENCLATURA</t>
  </si>
  <si>
    <t xml:space="preserve">TRUNCA INGENIERO INDUSTRIAL QUIMICO </t>
  </si>
  <si>
    <t>COORDINADOR DE UNIDAD ADMINISTRATIVA.DEPARTAMENTO DE SERVICIOS ADMINISTRATIVOS TESORERIA MUNICIPAL</t>
  </si>
  <si>
    <t>CARRERA COMERCIAL</t>
  </si>
  <si>
    <t>LIDER DE PROYECTO DEPARTAMENTO ACTUALIZACION CATASTRAL</t>
  </si>
  <si>
    <t>INGENIERIA EN SISTEMAS TOPOGRAFICOS Y GEODESICOS</t>
  </si>
  <si>
    <t>SUBDIRECTOR DEL DESPACHO DEL DIRECTOR DE PLANEACION Y EVAL</t>
  </si>
  <si>
    <t>TITULO PENDIENTE MAESTRIA EN ADMINISTRACION</t>
  </si>
  <si>
    <t>BACHILLERATO TECNICO</t>
  </si>
  <si>
    <t>JEFE DE DEPARTAMENTO  DE UNIDAD ASESORIA</t>
  </si>
  <si>
    <t>CRIMINOLOGIA</t>
  </si>
  <si>
    <t>JEFE  DE DEPARTAMENTO DE ACCION CIVICA Y SOCIAL</t>
  </si>
  <si>
    <t>PREPARATORIA MEXICO</t>
  </si>
  <si>
    <t>LIDER DE PROYECTO DEL DESPACHO DEL SUBDIRECTOR DE SERVICIOS</t>
  </si>
  <si>
    <t xml:space="preserve">PREPARATORIA CENTRO DE ESTUDIOS MEDIA BASICA PARA ADULTOS </t>
  </si>
  <si>
    <t>JEFE  DE DEPARTAMENTO DE DE FOMENTO EDUCATIVO</t>
  </si>
  <si>
    <t>BACHILLERATO TECNOLOGICO CON LA CARRERA TECNICA EN ADMINISTRACION</t>
  </si>
  <si>
    <t>COORDINADOR DE UNIDAD ADMINISTRATIVA.COORDINACION ELABORACION Y CTRL PRESUP</t>
  </si>
  <si>
    <t>INFORMATICA</t>
  </si>
  <si>
    <t>JEFE DE DEPARTAMENTOADMINISTRATIVO SECRETARIA DEL AYUNTAMIENTO</t>
  </si>
  <si>
    <t>NUTRICION Y GASTRONOMIA</t>
  </si>
  <si>
    <t>PREPARATORIA DE SISTEMAS ABIERTO</t>
  </si>
  <si>
    <t>PSICOLOGIA</t>
  </si>
  <si>
    <t>TRUNCA LIC CIENCIAS DE LA EDUCACION</t>
  </si>
  <si>
    <t>LIDER DE PROYECTO DEL DESPACHO DEL COORDINADOR DE COMUNICACION</t>
  </si>
  <si>
    <t>COORDINADOR DE BOMBEROS</t>
  </si>
  <si>
    <t>PROFESIONAL ASOCIADO EN PROTECCION CIVIL</t>
  </si>
  <si>
    <t>SUBDIRECTOR DESPACHO SUBDIR ATENCION A LA VIOLENCIA FAMILIAR Y DE GENERO</t>
  </si>
  <si>
    <t>GESTION PUBLICA APLICADA</t>
  </si>
  <si>
    <t>LIDER DE PROYECTO DE DEPARTAMENTO RECOLECCION HABITACIONAL</t>
  </si>
  <si>
    <t>CIENCIAS DE LA GERENCIA Y ADMINISTRACION</t>
  </si>
  <si>
    <t>DERECHO Y ASUNTOS INTERNACIONALES</t>
  </si>
  <si>
    <t>PASANTE MAESTRIA DERECHO Y JUICIOS ORALES MAESTRIA EN DERECHO LABORAL</t>
  </si>
  <si>
    <t>LIDER DE PROYECTO DE DEPARTAMENTO DE ATENCION A LA SALUD</t>
  </si>
  <si>
    <t>TECNICO DIRIGIDO A MAQUINADO</t>
  </si>
  <si>
    <t>JEFE  DE DEPARTAMENTO DESPACHO DEL C TESORERO MUNICIPAL</t>
  </si>
  <si>
    <t>MASTER OF BUSINESS ADMINISTRATION (MBA)</t>
  </si>
  <si>
    <t>JEFE DE DEPARTAMENTO DE ADMINISTRACION DE APLICACIONES</t>
  </si>
  <si>
    <t>INGENIERO EN TECNOLOGIAS DE LA INFORMACION Y COMUNICACIÓN AREA REDES Y TELECOMUNICACIONES</t>
  </si>
  <si>
    <t>SUBDIRETOR DEL DESPACHO DEL SUBDIRECTOR DE GOBERNACION</t>
  </si>
  <si>
    <t>ADMINSITRACION PUBLICA</t>
  </si>
  <si>
    <t xml:space="preserve">SUBCOORDINADOR DE DEPENDENCIA </t>
  </si>
  <si>
    <t>SUBCOORDINADOR DE DEPENDENCIA  DEL DESPACHO DEL COORDINADOR  DE RELACIONES PUBLICAS</t>
  </si>
  <si>
    <t>COORDINACION DE RELACIONES PUBLICAS</t>
  </si>
  <si>
    <t>PASANTE LICENCIADA EN RELACIONES INDUSTRIALES</t>
  </si>
  <si>
    <t>JEFE  DE DEPARTAMENTO DE TRASLACION DE DOMINIO</t>
  </si>
  <si>
    <t>JEFE  DE DEPARTAMENTO FINANCIAMIENTO EMPRESARIAL</t>
  </si>
  <si>
    <t>INNOVACION PARA EL DESARROLLO EMPRESARIAL</t>
  </si>
  <si>
    <t>COORDINADOR DE UNIDAD ADMINISTRATIVA DEL DESPACHO DEL C PRESIDENTE  MUNICIPAL</t>
  </si>
  <si>
    <t>FINANZAS CORPORATIVAS</t>
  </si>
  <si>
    <t>ADMINISTRACION DE TECNOLOGIAS DE INFORMACION</t>
  </si>
  <si>
    <t>JEFE DE DEPARTAMENTO.DEPARTAMENTO DE ASUNTOS INTERNOS</t>
  </si>
  <si>
    <t>LIDER DE PROYECTO DEPARTAMENTO DE ENSEÑANZA Y SERVICIO ESCOLAR</t>
  </si>
  <si>
    <t>TECNICO EN INFORMATICA</t>
  </si>
  <si>
    <t>JEFE  DE DEPARTAMENTO DE TRABAJO SOCIAL</t>
  </si>
  <si>
    <t>PSICOLOGIA CLINICA</t>
  </si>
  <si>
    <t>JEFE  DE DEPARTAMENTO DE GESTION Y ANALISIS</t>
  </si>
  <si>
    <t>JEFE  DE DEPARTAMENTO DEL DESPACHO DEL C DIRECTOR DESARROLLO HUMANO Y EDUCACION</t>
  </si>
  <si>
    <t>JEFE  DE DEPARTAMENTO DE PREVENCION</t>
  </si>
  <si>
    <t>PASANTE MERCADOTECNIA</t>
  </si>
  <si>
    <t>JEFE  DE DEPARTAMENTO DE CONTROL Y VIGILANCIA AMBIENTAL</t>
  </si>
  <si>
    <t>INGENIERO EN ECOLOGIA</t>
  </si>
  <si>
    <t>JEFE  DE DEPARTAMENTO DE PLANEACION AMBIENTAL (INSPECCION)</t>
  </si>
  <si>
    <t>JEFE DE DEPARTAMENTO DE SISTEMA DE INTERVENCION TEMPRANA</t>
  </si>
  <si>
    <t>PASANTE MAESTRIA EN PSICOTERAPIA GESTAL</t>
  </si>
  <si>
    <t>JEFE  DE DEPARTAMENTO ADMINISTRATIVO PLANEACION Y EVALUACION</t>
  </si>
  <si>
    <t>LICENCIADO EN ADMINISTRACION</t>
  </si>
  <si>
    <t>SUBDIRECTOR DESP SUBDIRECTOR DE ASEO URBANO</t>
  </si>
  <si>
    <t xml:space="preserve">TECNICO EN ELECTRONICA AUTOMOTRIZ </t>
  </si>
  <si>
    <t>LIDER DE PROYECTO DEL UNIDAD ADMINISTRATIVA</t>
  </si>
  <si>
    <t>MAESTRIA EN ADMINISTRACION Y PROCURACION DE JUSTICIA</t>
  </si>
  <si>
    <t>JEFE  DE DEPARTAMENTO INFRAESTRUCTURA SEG PUBLICA</t>
  </si>
  <si>
    <t>TECNICO EN ELECTRONICA</t>
  </si>
  <si>
    <t>JEFE  DE DEPARTAMENTO DE CONTROL ESCOLAR</t>
  </si>
  <si>
    <t>PSICOLOGIA INDUSTRIAL</t>
  </si>
  <si>
    <t>MATEMATICAS</t>
  </si>
  <si>
    <t>JEFE DE DEPARTAMENTO DE EVALUACION</t>
  </si>
  <si>
    <t xml:space="preserve"> TRABAJO SOCIAL</t>
  </si>
  <si>
    <t>LIDER DE PROYECTO DE DEPARTAMENTO DE INFRAESTRUCTURA Y TELECOMUNICACIONES</t>
  </si>
  <si>
    <t>PASANTE DE INGENIERO</t>
  </si>
  <si>
    <t>SISTEMAS COMPUTACION ADMINISTRATIVA</t>
  </si>
  <si>
    <t>DERECHOS HUMANOS</t>
  </si>
  <si>
    <t>SUBCOORDINADOR DE DEPENDENCIA DESPACHO DEL SUBCOORDINACION DE VINCULACION SOCIAL</t>
  </si>
  <si>
    <t>COORDINACION DE PARTICIPACION CIUDADANA</t>
  </si>
  <si>
    <t>CIENCIAS DE LA COMUNICACIÓN</t>
  </si>
  <si>
    <t>COORDINADOR DE DEPENDENCIA</t>
  </si>
  <si>
    <t>COORDINADOR DE DEPENDENCIA DESPACHO COORDINACION DE PARTICIPACION CIUDADANA</t>
  </si>
  <si>
    <t>PASANTE MAESTRIA GOBIERNOY GESTION PUBLICA CON ESPECIALIDAD EN FORTALECIMIENTO INSTITUCIONAL</t>
  </si>
  <si>
    <t>JEFE  DE DEPARTAMENTO DE VALUACION</t>
  </si>
  <si>
    <t>VALUACION</t>
  </si>
  <si>
    <t xml:space="preserve">JEFE  DEPARTAMENTO DEL DESPACHO DEL SUBDIRECTOR MODERNIZACION ADMINISTRATIVA Y DESARROLLO TECNOLOGICO </t>
  </si>
  <si>
    <t>PASANTE INFORMÁTICA</t>
  </si>
  <si>
    <t>LIDER DE PROYECTO DEPARTAMENTO DE PLANEACION Y ADMINISTRACION</t>
  </si>
  <si>
    <t>INGENIERIA INDUSTRIAL EN PRODUCCION</t>
  </si>
  <si>
    <t>JEFE  DE DEPARTAMENTO DE ENLACE SEGUIMIENTO Y ATENCION DEL RECURSO FEDERAL</t>
  </si>
  <si>
    <t>SUBDIRECTOR DESPACHO DEL C COORDINADOR DE CONTROL Y PROCEDIMIENTOS ADMVOS</t>
  </si>
  <si>
    <t>JEFE DE DEPARTAMENTO DEPARTAMENTO ADMINISTRATIVO DE PARTICIPACION CIUDADANA</t>
  </si>
  <si>
    <t>SUBDIRECTOR DESPACHO DEL SUBDIRECCION DE DESARROLLO RURAL</t>
  </si>
  <si>
    <t>CERTIFICADO PREPARATORIA</t>
  </si>
  <si>
    <t>LIDER DE PROYECTO DE DEPARTAMENTO DE ADMON DE SERVICIOS Y PROCESAMIENTO DE DATOS</t>
  </si>
  <si>
    <t>PASANTE INGENIERO EN SISTEMAS COMPUTACIONALES</t>
  </si>
  <si>
    <t>JEFE DE DEPARTAMENTO DEL DESPACHO DEL COORDINADOR  DE RELACIONES PUBLICAS</t>
  </si>
  <si>
    <t>JEFE  DE DEPARTAMENTO DE COMUNICACION</t>
  </si>
  <si>
    <t>TRUNCA INGENIERO GEOLOGO</t>
  </si>
  <si>
    <t>LIDER DE PROYECTO UNIDAD ADMINISTRATIVA</t>
  </si>
  <si>
    <t>PASANTE ZOOTECNIA</t>
  </si>
  <si>
    <t>LIDER DE PROYECTO DEL DESPACHO DEL SUBDIRECTOR DE DESARROLLO INDUSTRIAL</t>
  </si>
  <si>
    <t>Posdoctorado</t>
  </si>
  <si>
    <t>MASTER OF BUSNESS ADMNISTRATION</t>
  </si>
  <si>
    <t>SUBDIRECTOR DESPACHO DEL SUBDIRECTOR ATENCION A LA JUVENTUD</t>
  </si>
  <si>
    <t>ADMINISTRACION GUBERNAMENTAL</t>
  </si>
  <si>
    <t>SUBDIRECTOR DESPACHO DEL SUBDIRECTOR DE DESARROLLO SOCIAL</t>
  </si>
  <si>
    <t>JEFE DE DEPARTAMENTO.UNIDAD MUNICIPAL DE MEJORA REGULATORIA</t>
  </si>
  <si>
    <t>LIDER DE PROYECTO DE DEPARTAMENTO DE SISTEMAS OFICIALIA MAYOR</t>
  </si>
  <si>
    <t>JEFE DE DEPARTAMENTO DESPACHO DEL C DIRECTOR DE OBRAS PUBLICAS</t>
  </si>
  <si>
    <t>Doctorado</t>
  </si>
  <si>
    <t>DESARROLLO HUMANO</t>
  </si>
  <si>
    <t xml:space="preserve">LIDER DE PROYECTO CONSULTORIA JURIDICA </t>
  </si>
  <si>
    <t>SUBDIRECTOR.DESPACHO DEL SUBDIRECTOR DE INNOVACION GUBERNAMENTAL</t>
  </si>
  <si>
    <t>ADMINISTRACION DE NEGOCIOS AREA FINANCIERO</t>
  </si>
  <si>
    <t>LIDER DE PROYECTO.INFRAESTRUCTURA Y TELECOMUNICACIONES</t>
  </si>
  <si>
    <t>ADMINISTRACION DE NEGOCIOS, AREA CALIDAD Y PRODUCTIVIDAD</t>
  </si>
  <si>
    <t>JEFE DE DEPARTAMENTO DEPARTAMENTO DE SERVICIOS ADMINISTRATIVOS OBRAS PUBLICAS</t>
  </si>
  <si>
    <t>TECNICO MAQUINA DE COMBUSTION INTERNA</t>
  </si>
  <si>
    <t>JEFE DE DEPARTAMENTO DESP DEL DIRECTOR DE ORGANO INTERNO DE CONTROL</t>
  </si>
  <si>
    <t>INGENIERIA EN SISTEMAS COMPUTACIONALES HW</t>
  </si>
  <si>
    <t>LIDER DE PROYECTO.DEPARTAMENTO COMUNICACION SOCIAL</t>
  </si>
  <si>
    <t>PASANTE LICENCIADO EN COMUNICACIÓN GRAFICA</t>
  </si>
  <si>
    <t>LIDER DE PROYECTO DEL DESPACHO DEL SUBDIRECTOR DE PLANEACION Y EVALUACION</t>
  </si>
  <si>
    <t>ADMINISTRACION DE NEGOCIOS INTERNACIONALES</t>
  </si>
  <si>
    <t>SUBDIRECTOR DESPACHO DEL SUBD DE NORMATIVIDAD</t>
  </si>
  <si>
    <t>JEFE DE DEPARTAMENTO DE PROYECTOS ESPECIALES</t>
  </si>
  <si>
    <t>CIENCIAS POLITICAS</t>
  </si>
  <si>
    <t>LIDER DE PROYECTO.DEPTO ADMINISTRATIVO SECRETARIA DEL AYUNTAMIENTO</t>
  </si>
  <si>
    <t>PASANTE LICENCIADO COMUNICIACION EN MULTIMEDIOS</t>
  </si>
  <si>
    <t>SUBDIRECTOR DESPACHO DEL SUBDIRECTOR DE JUSTICIA CIVICA</t>
  </si>
  <si>
    <t>SUBDIRECTOR DESPACHO DE LA JEFATURA DEL ESTADO MAYOR</t>
  </si>
  <si>
    <t>INGENIERIA EN MANTENIMIENTO INDUSTRIAL</t>
  </si>
  <si>
    <t>LIDER DE PROYECTO DE DEPARTAMENTO DE CONTABILIDAD</t>
  </si>
  <si>
    <t>SUBCOORDINADOR DE DEPENDENCIA DESP DEL SUBDCOORDINADOR DE PROTECCION ANIMAL</t>
  </si>
  <si>
    <t>COORDINACION DE MEDIO AMBIENTE Y PROTECCION ANIMAL</t>
  </si>
  <si>
    <t>INGENIERO ELECTROMECANICO CON ESPECIALIDAD EN MANUFACTURA</t>
  </si>
  <si>
    <t>JEFE DE DEPARTAMENTO DESPACHO DEL COORD AREA INVESTIGADORA</t>
  </si>
  <si>
    <t>JEFE DE DEPARTAMENTO COMITE DE VECINOS</t>
  </si>
  <si>
    <t>PASANTE INGENIERIA INDUSTRIAL</t>
  </si>
  <si>
    <t xml:space="preserve">LIDER DE PROYECTO </t>
  </si>
  <si>
    <t>LIDER DE PROYECTO  DE DEPARTAMENTO DE PECUU</t>
  </si>
  <si>
    <t xml:space="preserve">PASANTE  LICENCIATURA EN INFORMATICA </t>
  </si>
  <si>
    <t xml:space="preserve">TECNICO EN ELECTRONICA </t>
  </si>
  <si>
    <t>PASANTE CIENCIAS DE LA INFORMACION</t>
  </si>
  <si>
    <t>LIDER DE PROYECTO  DE DEPARTAMENTO  DE ANALISIS TACTICO</t>
  </si>
  <si>
    <t xml:space="preserve">PASANTE PSICOLOGO CRIMINOLOGIA </t>
  </si>
  <si>
    <t>JEFE  DE DEPARTAMENTO DE SISTEMAS DESARROLLO URBANO Y ECOLOGIA</t>
  </si>
  <si>
    <t xml:space="preserve">SISTEMAS COMPUTACIONALES </t>
  </si>
  <si>
    <t>JEFE  DE DEPARTAMENTO SISTEMAS</t>
  </si>
  <si>
    <t>INGENIERIA EN PROCESOS Y OPERACIONES INDUSTRIALES</t>
  </si>
  <si>
    <t>DIRECTOR GENERAL DEL DESPACHO DEL DIRECTOR DE PLANEACION Y EVALUACION</t>
  </si>
  <si>
    <t>JEFE  DE DEPARTAMENTO DE INFRAESTRUCTURA EDUCATIVA</t>
  </si>
  <si>
    <t xml:space="preserve">PREPARATORIA ABIERTA </t>
  </si>
  <si>
    <t>SUBIDRECTOR DEL DESPACHO SUBDIRECTOR DE PROGRAMACION Y SEGUIMIENTO DE INVERSION</t>
  </si>
  <si>
    <t>ADMINISTRACION DE RECURSOS HUMANOS</t>
  </si>
  <si>
    <t>UNIDAD SUBCOORDINACION DE COMUNICACION SOCIAL</t>
  </si>
  <si>
    <t>COORDINACION DE COMUNICACIÓN SOCIAL</t>
  </si>
  <si>
    <t>JEFE DE DEPARTAMENTO DE EVENTOS</t>
  </si>
  <si>
    <t>SISTEMA DE PREPARATORIA ABIERTA, AREA DE HUMANIDADES</t>
  </si>
  <si>
    <t>COORDINADOR DE UNIDAD ADMINISTRATIVA.DESPACHO DEL C DIRECTOR DE OBRAS PUBLICAS</t>
  </si>
  <si>
    <t>JEFE DE DEPARTAMENTO.DESPACHO DEL DIRECTOR DE ORGANO INTERNO DE CONTROL</t>
  </si>
  <si>
    <t>PASANTE DERECHO CON ACENTUACION EN DERECHO DE AMERICA DEL NORTE</t>
  </si>
  <si>
    <t>JEFE DE DEPARTAMENTO DE COORDINACION DE ENLACES</t>
  </si>
  <si>
    <t>INNOVACION DE NEGOCIOS Y MERCADOTECNIA</t>
  </si>
  <si>
    <t>LIDER DE PROYECTO DEL DESPACHO DEL C SUBDIR DE DESARROLLO INDUSTRIAL</t>
  </si>
  <si>
    <t>JEFE DE DEPARTAMENTO DE CONTROL Y PROTECCION ANIMAL</t>
  </si>
  <si>
    <t>JEFE DE DEPARTAMENTO DEPARTAMENTO DE SERVS ADMINISTRATIVOS</t>
  </si>
  <si>
    <t>JEFE DE DEPARTAMENTO DEPARTAMENTO DE COORDINACION DE ENLACES</t>
  </si>
  <si>
    <t>COMUNICACIÓN</t>
  </si>
  <si>
    <t>RELACIONES INDUSTRIALES</t>
  </si>
  <si>
    <t>BACHILLERATO TECNOLOGICO EN EL AREA FISICO MATEMATICO</t>
  </si>
  <si>
    <t>COMISARIO</t>
  </si>
  <si>
    <t>COMISARIO DEL DESPACHO DEL C DIRECTOR DE SEGURIDAD PUBLICA</t>
  </si>
  <si>
    <t>CURSANDO MAESTRIA DIRECCION ORGANIZACIONAL</t>
  </si>
  <si>
    <t>SINDICO</t>
  </si>
  <si>
    <t>SINDICO DEL DESPACHO SINDICATURA</t>
  </si>
  <si>
    <t>POSTULANTE DOCTORADO DERECHO CONSTITUCIONAL</t>
  </si>
  <si>
    <t>SUBIDRECTOR DEL DESPACHO DEL SUBDIRECTOR DE ADMON URBANA</t>
  </si>
  <si>
    <t>LIDER DE PROYECTO DEL DESPACHO SINDICATURA</t>
  </si>
  <si>
    <t>SUBIDRECTOR DEL DESP DEL SUBDIRECTOR DE RECURSOS MATS Y SERVICIOS</t>
  </si>
  <si>
    <t>PASANTE DERECHO</t>
  </si>
  <si>
    <t>LIDER DE PROYECTO DELDESPACHO DEL SUBDIRECTOR DE MODERNIZACION ADMINISTRATIVA</t>
  </si>
  <si>
    <t>DIRECTOR GENERAL DEL DESPACHO DEL DIRECTOR DE DESARROLLO URBANO</t>
  </si>
  <si>
    <t>LIDER DE PROYECTO DESPACHO DEL SUBDIRECTOR DE RECURSOS MATS Y SERVICIOS</t>
  </si>
  <si>
    <t>JEFE DE DEPARTAMENTO LICITACIONES Y CONTROL DE OBRA</t>
  </si>
  <si>
    <t>JEFE DE DEPARTAMENTO JURIDICO GRATUITO</t>
  </si>
  <si>
    <t>JEFE  DEL DESPACHO DEL DIRECTOR DE DESARROLLO URBANO</t>
  </si>
  <si>
    <t>JEFE DE DEPARTAMENTO COORDINACION DE PROVEEDURIA</t>
  </si>
  <si>
    <t>JEFE DE DEPARTAMENTO DEPARTAMENTO DE CONSTRUCCION INFRAESTRUCTURA SOCIAL</t>
  </si>
  <si>
    <t>JEFE DE DEPARTAMENTO MAQUINARIA PESADA DESARROLLO RURAL</t>
  </si>
  <si>
    <t>BACHILLERATO</t>
  </si>
  <si>
    <t>COORDINADOR DE UNIDAD ADMINISTRATIVA.DEPARTAMENTO ADMINISTRATIVO MANTENIMIENTO URBANO</t>
  </si>
  <si>
    <t>PASANTE LIC. INFORMATICA</t>
  </si>
  <si>
    <t>JEFE DE DEPARTAMENTO DE ENSEÑANZA Y SERVICIO ESCOLAR</t>
  </si>
  <si>
    <t>TRABAJO SOCIAL</t>
  </si>
  <si>
    <t>SUBSECRETARIO.DESPACHO DEL SUBDIRECTOR DE PROPIEDAD INMOBILIARIA</t>
  </si>
  <si>
    <t>LIDER DE PROYECTO DEL DESPACHO DEL C PDTE  MUNICIPAL</t>
  </si>
  <si>
    <t>JEFE  DE DEPARTAMENTO DE RECURSOS HUMANOS</t>
  </si>
  <si>
    <t>SOCIOLOGIA</t>
  </si>
  <si>
    <t>SUBDIRECTOR DEL DESPACHO DEL SUBDIRECTOR DE FORMACION</t>
  </si>
  <si>
    <t>LIDER DE PROYECTO DEPARTAMENTO DE PROYECTOS ESPECIALES</t>
  </si>
  <si>
    <t>LIDER DE PROYECTO DEL DESP DEL DIRECTOR DE ORGANO INTERNO DE CONTROL</t>
  </si>
  <si>
    <t>JEFE  DE DEPARTAMENTO DE ATENCION Y RESPUESTA CIUDADANA</t>
  </si>
  <si>
    <t>JEFE DE DEPARTAMENTO DE TRANSPARENCIA PROACTIVA Y FOCALIZADA</t>
  </si>
  <si>
    <t>COORDINACION DE TRANSPARENCIA GOBIERNO ABIERTO Y ARCHIVOS</t>
  </si>
  <si>
    <t>SISTEMAS DE COMPUTACION ADMINISTRATIVA</t>
  </si>
  <si>
    <t>SUBCOORDNADOR DE DEPCIA</t>
  </si>
  <si>
    <t>SUBCOORDINADOR DE DEPCIA.DESPACHO DEL SUBCOORDINADOR DE PRESUPUESTO PARTICIPATIVO</t>
  </si>
  <si>
    <t>MERCADOTECNIA</t>
  </si>
  <si>
    <t>LIDER DE PROYECTO DEPARTAMENTO ALCAIDIA</t>
  </si>
  <si>
    <t>TRUNCO ING. ELECTRICA, MATEMATICAS</t>
  </si>
  <si>
    <t>LIDER DE PROYECTO DEPARTAMENTO DE PECUU</t>
  </si>
  <si>
    <t>BACHILLERATO DE HUMANIDADES Y DE ARTE ESPECIALIZADO EN MUSICA</t>
  </si>
  <si>
    <t>KARDEX CONSTANCIA INGENIERIA INDUSTRIAL Y DE SISTEMAS</t>
  </si>
  <si>
    <t>SUBDIRECTOR DEL DESPACHO DEL SUBDIRECTOR DE SERVICIOS</t>
  </si>
  <si>
    <t xml:space="preserve">COLEGIO DE BACHILLERES PLANTEL NUMERO 4 </t>
  </si>
  <si>
    <t>CONSULTOR JURIDICO DE DEPARTAMENTO JURIDICO SEGURIDAD PUBLICA MUNICIPAL</t>
  </si>
  <si>
    <t>COORDINADOR DE UNIDAD ADMINISTRATIVA DEL COORDINACION DE DESARROLLO TECNOLOGICO</t>
  </si>
  <si>
    <t>PASANTE INGENIERIA OPCION HW</t>
  </si>
  <si>
    <t>LIDER DE PROYECTO DESPACHO DEL DIRECTOR DE ORGANO INTERNO DE CONTROL</t>
  </si>
  <si>
    <t>JEFE  DE DEPARTAMENTO  DE TRANSFERENCIA</t>
  </si>
  <si>
    <t>COORDINADOR DE DEPENDECIA  DE DEPARTAMENTO ADMINISTRATIVO SECRETARIA DEL AYUNTAMIENTO</t>
  </si>
  <si>
    <t>JEFE DE DEPARTAMENTO DE CAMBIO CLIMATICO</t>
  </si>
  <si>
    <t>INGENIERO ECOLOGICO</t>
  </si>
  <si>
    <t>ARTES/ARTES ESCENICAS</t>
  </si>
  <si>
    <t>JEFE  DE DEPARTAMENTO DE ADMINISTRACION PLAN DIRECTOR</t>
  </si>
  <si>
    <t>JEFE DE DEPARTAMENTO DEPARTAMENTO TECNICO Y DE PADRON Y CONTROL DEL ADEUDO</t>
  </si>
  <si>
    <t>JEFE  DE DEPARTAMENTO DE PROPIEDAD INMOBILIARIA</t>
  </si>
  <si>
    <t xml:space="preserve">ARQUITECTURA </t>
  </si>
  <si>
    <t>SUBCOORDINADOR DE DEPCIA</t>
  </si>
  <si>
    <t>SUBCOORDINADOR DE DEPCIA DESPACHO COORDINACION DE TRANSPA</t>
  </si>
  <si>
    <t>SISTEMAS DE INFORMACION</t>
  </si>
  <si>
    <t>JEFE DE DEPARTAMENTO.DEPARTAMENTO COMUNICACION SOCIAL</t>
  </si>
  <si>
    <t>PASANTE LIC CIENCIAS DE LA INFORMACION</t>
  </si>
  <si>
    <t>COMUNICACIÓN POLITICA Y CORPORATIVA</t>
  </si>
  <si>
    <t>LIDER DE PROYECTO.DESPACHO DEL SUBDIRECTOS DE PLANEACION Y EVAL</t>
  </si>
  <si>
    <t>ADMINISTRACION PUBLICA Y CUENCIAS POLITICAS</t>
  </si>
  <si>
    <t>JEFE DE DEPARTAMENTO DESPACHO DEL DIRECTOR DE DESARROLLO URBANO</t>
  </si>
  <si>
    <t>MAESTRIA EN ADMINISTRACION DE NEGOCIOS CON CALIDAD Y PRODUCTIVIDAD</t>
  </si>
  <si>
    <t>JEFE  DE DEPARTAMENTO DE RECLUTAMIENTO</t>
  </si>
  <si>
    <t>INGENIERIA EN SISTEMAS EN SOFWARE Y HARDWARE</t>
  </si>
  <si>
    <t>LIDER DE PROYECTO DEL DESPACHO DEL SUBDIRECTOR DE EDUCACION</t>
  </si>
  <si>
    <t>TECNICO UNIVERSITARIO EN INFORMATICA</t>
  </si>
  <si>
    <t>SUBDIRECTOR DEL DESPACHO DEL C SUBDIRECTOR DE DESARROLLO INDUSTRIAL</t>
  </si>
  <si>
    <t>ECONOMIA EMPRESARIAL</t>
  </si>
  <si>
    <t>LIDER DE PROYECTO.DESPACHO DEL C OFICIAL MAYOR</t>
  </si>
  <si>
    <t>PASANTE LICENCIADO EN PSICOLOGIA</t>
  </si>
  <si>
    <t>JEFE DE DEPARTAMENTO ORGANIZACIÓN</t>
  </si>
  <si>
    <t>JEFE  DE DEPARTAMENTO DE PARQUES Y JARDINES</t>
  </si>
  <si>
    <t>RELACIONES INTERNACIONALES</t>
  </si>
  <si>
    <t>JEFE  DE DEPARTAMENTO DE TOPOGRAFIA</t>
  </si>
  <si>
    <t>INGENIERIA EN SISTEMAS TOPOGRAFICOS</t>
  </si>
  <si>
    <t>LIDER DE PROYECTO DE DEPARTAMENTO DE ANALISIS TACTICO</t>
  </si>
  <si>
    <t xml:space="preserve">PASANTE LICENCIADO EN CRIMINOLOGIA </t>
  </si>
  <si>
    <t>JEFE DE DEPARTAMENTO DESPACHO DEL COORDINADOR DE COMUNICACIÓN</t>
  </si>
  <si>
    <t>COORDINADOR DE UNIDAD ADMINISTRATIVA DESP DEL DIRECTOR DE ORGANO INTERNO DE CONTROL</t>
  </si>
  <si>
    <t>IMPUESTOS</t>
  </si>
  <si>
    <t>SUBDIRECTOR DE DESP DEL SUBDIRECTOR DE INFRAESTRUCTURA SOCIAL</t>
  </si>
  <si>
    <t>LETRAS ESPAÑOLAS</t>
  </si>
  <si>
    <t>LIDER DE PROYECTO DEPARTAMENTO DE ADMINISTRACION DE APLICACIONES</t>
  </si>
  <si>
    <t>JEFE DE DEPARTAMENTO DEPARTAMENTO DE RELACIONES PUBLICAS SEG PUB</t>
  </si>
  <si>
    <t>PASANTE LICENCIADA EN COMUNICACIÓN Y MEDIOS DIGITALES</t>
  </si>
  <si>
    <t xml:space="preserve">AUXILIAR DE ENFERMERA </t>
  </si>
  <si>
    <t>JEFE DE DEPARTAMENTO MAQUINARIA PESADA OBRAS PUBLICAS</t>
  </si>
  <si>
    <t>BACHILLERES</t>
  </si>
  <si>
    <t>LIDER DE PROYECTO DE PLANEACION Y EVALUACION</t>
  </si>
  <si>
    <t>ADMINISTRACION FINANCIERA</t>
  </si>
  <si>
    <t>SUBCOORDINADOR DE DEPENDENCIA  DEL DESPACHO DEL SUBDIRECTOR JURIDICO SECRETARIA DEL AYUNTAMIENTO</t>
  </si>
  <si>
    <t>JEFE  DE DEPARTAMENTO DE MANTENIMIENTO VIAL E INFRAESTRUCTURA</t>
  </si>
  <si>
    <t>PASANTE MAESTRIA EN VIAS TERRESTRES</t>
  </si>
  <si>
    <t>COORDINADOR DE DEPENDENCIA DEL DESPACHO DEL COORDINADOR DE COMUNICACION</t>
  </si>
  <si>
    <t>COORDINADOR DE UNIDAD ADMINISTRATIVA DESP COORDINACION DE PARTICIPACION CIUDADANA</t>
  </si>
  <si>
    <t>SUBDIRECTOR.DESPACHO DEL SUBDIRECTOR DE INGRESOS</t>
  </si>
  <si>
    <t>JEFE  DE DEPARTAMENTO DE FISCALIZACION JURIDICA</t>
  </si>
  <si>
    <t>PASANTE LICENCIADO DERECHO</t>
  </si>
  <si>
    <t>JEFE DE DEPARTAMENTO DEPARTAMENTO PROYECTOS PRODUCTIVOS</t>
  </si>
  <si>
    <t>INGENIERIA EN OPERACIONES Y PROCESOS INDUSTRIALES</t>
  </si>
  <si>
    <t>LIDER DE PROYECTO DEL DESPACHO DEL C SECRETARIO DEL AYUNTAMIENTO</t>
  </si>
  <si>
    <t xml:space="preserve">EDUCACION FISICA/ PASANTE PEDAGOGIA </t>
  </si>
  <si>
    <t>COORDINADOR DE DEPENDENCIA DESPACHO DEL C SECRETARIO DEL AYUNTAMIENTO</t>
  </si>
  <si>
    <t>SUBDIRECTOR DESP DE SUBDIRECCION DE ALUMBRADO PUBLICO</t>
  </si>
  <si>
    <t>EDUCACION</t>
  </si>
  <si>
    <t>JEFE DE DEPARTAMENTO ATENCION Y RESPUESTA CIUDADANA</t>
  </si>
  <si>
    <t>INGENIERIA EN SISTEMAS COMPUTACIONALES EN HARDWARE</t>
  </si>
  <si>
    <t>COORDINADOR DE UNIDAD ADMINISTRATIVA.UNIDAD ADMINISTRATIVA</t>
  </si>
  <si>
    <t>ADMINISTRACION INDUSTRIAL</t>
  </si>
  <si>
    <t>JEFE DE DEPARTAMENTODE SEGURIDAD CIUDADANA</t>
  </si>
  <si>
    <t>BACHILLERATO EN EL AREA DE HUMANIDADES</t>
  </si>
  <si>
    <t>JEFE  DE DEPARTAMENTO DE VINCULACION EMPRESARIAL</t>
  </si>
  <si>
    <t>MASTER BUSINESS ADMINISTRATION</t>
  </si>
  <si>
    <t>JEFE DE DEPARTAMENTO SERVICIOS GENENRALES</t>
  </si>
  <si>
    <t>SUBDIRECTOR DESPACHO DEL SUBDIRECTOR  PARTICIPACION CIUDADANA</t>
  </si>
  <si>
    <t>PRERAPATORIA</t>
  </si>
  <si>
    <t xml:space="preserve">PSICOLOGIA SOCIAL </t>
  </si>
  <si>
    <t>SUBDIRECTOR DEL DESPACHO DEL SUBDIRECTOR JURIDICO TESORERIA MUNICIPAL</t>
  </si>
  <si>
    <t xml:space="preserve">DERECHOS Y ASUNTOS INTERNACIONALES </t>
  </si>
  <si>
    <t>SUBDIRECTOR DESPACHO DEL C SUBDIR DE DESARROLLO MIPYME Y EMPLEABILIDAD</t>
  </si>
  <si>
    <t>LIDER DE PROYECTO DESPACHO DEL SUBDIRECTOR DE PROPIEDAD INMOBILIARIA</t>
  </si>
  <si>
    <t>LIDER  DE PROYECTO  DE DEPARTAMENTO DE ATENCION CIUDADANA Y ENLACE DE ORGANISMOS SOCIALES</t>
  </si>
  <si>
    <t>PROFESIONAL TECNICO EN ADMINISTRACION ESPECIALIDAD EMPRESAS COMERCIALES</t>
  </si>
  <si>
    <t>JEFE DE DEPARTAMENTO DEPARTAMENTO ADMINISTRATIVO DESARROLLO HUMANO Y EDUCACION</t>
  </si>
  <si>
    <t>PASANTE LICENCADIO EN MOTROCIDAD HUMANA</t>
  </si>
  <si>
    <t>REGIDOR</t>
  </si>
  <si>
    <t>JEFE DE DEPARTAMENTO ARCHIVO DE CONCENTRACION</t>
  </si>
  <si>
    <t>PASANTE LICENCIATURA EN ANTROPOLOGIA SOCIAL</t>
  </si>
  <si>
    <t>SUBCOORDINADOR DE DEPENDENCIA DESPACHO COORDINACION DE TRANSPARENCIA</t>
  </si>
  <si>
    <t>CURSANDO LIC. EN SEGURIDAD PUBLICA</t>
  </si>
  <si>
    <t>LIDER DE PROYECTO DESPACHO C DIRECTOR DE MANTENIMIENTO URBANO</t>
  </si>
  <si>
    <t>JEFE DE DEPARTAMENTO DEPARTAMENTO CENTRO DE DETENCION MUNICIPAL</t>
  </si>
  <si>
    <t>CONSULTOR JURIDICO DEL DESPACHO DEL C DIRECTOR DE OBRAS PUBLICAS</t>
  </si>
  <si>
    <t>SUBCOORDINADOR DE DEPCIA.DESPACHO DEL SUBDIRECTOR DE NORMATIVIDAD</t>
  </si>
  <si>
    <t>JEFE DE DEPARTAMENTO.DEPTO CONSEJO DE HONOR Y JUSTICIA</t>
  </si>
  <si>
    <t>SECRETARIO AYUNTAMIENTO</t>
  </si>
  <si>
    <t>SECRETARIO AYUNTAMIENTO DESPACHO DEL C SECRETARIO DEL AYUNTAMIENTO</t>
  </si>
  <si>
    <t>JUSTICIA ELECTORAL</t>
  </si>
  <si>
    <t>JEFE  DE DEPARTAMENTO DE CONVENIOS Y CONTRATOS</t>
  </si>
  <si>
    <t>PASANTE MAESTRIA EN DERECHO CONSTITUCIONAL Y ADMINISTRATIVO</t>
  </si>
  <si>
    <t>JEFE  DE DEPARTAMENTO DEL DESPACHO DEL C TESORERO MUNICIPAL</t>
  </si>
  <si>
    <t>LIDER DE PROYECTO DESPACHO DEL C DESARROLLO ECONOMICO Y TURISTICO</t>
  </si>
  <si>
    <t>PUBLICIDAD RELACIONES PUBLICAS</t>
  </si>
  <si>
    <t>JEFE DE DE DEPARTAMENTO DE ACCESO A LA INFORMACION</t>
  </si>
  <si>
    <t>JEFE  DE DEPARTAMENTO DE OBLIGACIONES Y DATOS PERSONALES</t>
  </si>
  <si>
    <t>ING. TECNOLOGIA DE LA INFORMACION Y COMUNICACIÓN</t>
  </si>
  <si>
    <t>PASANTE MAESTRIA CIENCIAS PENALES Y CRIMINALISTICA</t>
  </si>
  <si>
    <t>LIDER DE PROYECTO DE DEPARTAMENTO DE EVENTOS</t>
  </si>
  <si>
    <t>PASANTE PSICOLOGIA CRIMINOLOGIA</t>
  </si>
  <si>
    <t>JEFE DE DEPARTAMENTO.DESPACHO DEL SUBDIRECCION DE AUDITORIA CONTROL Y EVALUACION</t>
  </si>
  <si>
    <t>JEFE DE DEPARTAMENTO DESPACHO DEL C SECRETARIO DEL AYUNTAMIENTO</t>
  </si>
  <si>
    <t>LIDER DE PROYECTO DE DEPARTAMENTO DE BIENES PATRIMONIALES</t>
  </si>
  <si>
    <t>CARRERA TRUNCA 4o TRIMESTRE LIC. DERECHO</t>
  </si>
  <si>
    <t>PASANTE CIENCIAS DE LA CULTURA FISICA Y DEPORTE</t>
  </si>
  <si>
    <t>JEFE DE DEPARTAMENTO.DESP DEL DIRECTOR DE ORGANO INTERNO DE CONTROL</t>
  </si>
  <si>
    <t>JEFE  DEL DEPTO DE ANALISIS CRIMINAL</t>
  </si>
  <si>
    <t>LIDER DE PROYECTO DE ADMINISTRATIVO SECRETARIA DEL AYUNTAMIENTO</t>
  </si>
  <si>
    <t>PASANTE LIC. PSICOLOGIA</t>
  </si>
  <si>
    <t>LIDER DE PROYECTO DEPARTAMENTO ADMINISTRATIVO MANTENIMIENTO URBANO</t>
  </si>
  <si>
    <t>PASANTE LIC DERECHO</t>
  </si>
  <si>
    <t>LIDER DE PROYECTO DEL COORDINACION ELABORACION Y CTROL PRESUPUESTAL</t>
  </si>
  <si>
    <t>JEFE  DE DEPARTAMENTO DE INFRAESTRUCTURA DESARROLLO RURAL</t>
  </si>
  <si>
    <t>INGENIERO ZOOTECNISTA</t>
  </si>
  <si>
    <t>JEFE DE DEPARTAMENTO.DESPACHO DEL C DIRECTOR DE OBRAS PUBLICAS</t>
  </si>
  <si>
    <t>ARQUITECTURA EN REGION SUSTENTABLE</t>
  </si>
  <si>
    <t>JEFE DE DEPARTAMENTO DEPARTAMENTO DE COMERCIO Y ESPECTACULOS</t>
  </si>
  <si>
    <t>LIDER DE PROYECTO DEPARTAMENTO DE EVENTOS</t>
  </si>
  <si>
    <t>LICENCIATURA ADMNISTRACION GUBERNAMENTAL</t>
  </si>
  <si>
    <t>JEFE  DE DEPARTAMENTO DE ATENCION CIUDADANA Y ENLACE DE ORGANISMOS SOCIALES</t>
  </si>
  <si>
    <t>BACHILLERATO PLANTEL 2</t>
  </si>
  <si>
    <t>JEFE DE DEPARTAMENTO DE RECURSOS MATERIALES</t>
  </si>
  <si>
    <t>LIDER DE PROYECTO DE DEPARTAMENTO DE ANALISIS CRIMINAL</t>
  </si>
  <si>
    <t>JEFE  DE DEPARTAMENTO UNIDAD ATENCION A LA VIOLENCIA FAMILIAR</t>
  </si>
  <si>
    <t>PSANTE DOCTORADO EN PSICOTERAPIA FAMILIAR Y DE PAREJA</t>
  </si>
  <si>
    <t>SUBDIRECTOR.DESPACHO DEL C SUBDIR DE INNOVACION Y DESARROLLO EMPRENDEDOR</t>
  </si>
  <si>
    <t>COORDINADOR DE DEPENDENCIA DESPACHO DEL COORDINADOR  DE RELACIONES PUBLICAS</t>
  </si>
  <si>
    <t>CIENCIAS Y TECNICAS DE LA INFORMACION</t>
  </si>
  <si>
    <t>JEFE  DE DEPARTAMENTO DE CERTIFICACION</t>
  </si>
  <si>
    <t>PASANTE ADMINISTACION DE EMPRESAS</t>
  </si>
  <si>
    <t>JEFE DE DEPARTAMENTO DE ALCOHOLES</t>
  </si>
  <si>
    <t>LIDER DE PROYECTO DE DEPARTAMENTO DE COMUNICACION SOCIAL</t>
  </si>
  <si>
    <t>PASANTE EDUCACION FISICA Y CIENCIAS DEL DEPORTE</t>
  </si>
  <si>
    <t>SUBSECRETARIO DEL AYUNTAMIENTO</t>
  </si>
  <si>
    <t>SUBSECRETARIO DEL AYUNTAMIENTO DESPACHO DEL C SECRETARIO DEL AYUNTAMIENTO</t>
  </si>
  <si>
    <t>JEFE  DE DEPARTAMENTO JURIDICO DESARROLLO URBANO Y ECOLOGIA</t>
  </si>
  <si>
    <t xml:space="preserve"> DERECHO</t>
  </si>
  <si>
    <t>SUBDIRECTOR DESPACHO DEL SUBDIRECTOR DE PROGRAMACION URBANA</t>
  </si>
  <si>
    <t>JEFE  DE DEPARTAMENTO REL LABORALES Y PRESTACIONES</t>
  </si>
  <si>
    <t>JEFE  DE DEPARTAMENTO DE INSPECCION</t>
  </si>
  <si>
    <t>PREPARATORIA CENTRO DE ESTUDIOS COMPUTACIONALES DE CHIHUAHUA, S.C.</t>
  </si>
  <si>
    <t>LIDER DE PROYECTO DE DEPARTAMENTO SOPORTE TECNICO SEGURIDAD PUBLICA</t>
  </si>
  <si>
    <t>JEFE DE DEPARTAMENTO.DEPTO DE SERVICIOS ADMINISTRATIVOS SEGURIDAD PUBLICA MPAL</t>
  </si>
  <si>
    <t>PASANTE SISTEMAS COMPUTACIONALES</t>
  </si>
  <si>
    <t>LIDER DE PROYECTO DEL DESPACHO DEL DIRECTOR DE PLANEACION Y EVAL</t>
  </si>
  <si>
    <t>SECRETARIA Y TECNICO CAPTURISTA DE DATOS</t>
  </si>
  <si>
    <t>SUBDIRECTOR.DESPACHO DEL SUBDIRECTOR DE INFRAESTRUCTURA URBANA</t>
  </si>
  <si>
    <t>INGENIERIA EN SISTEMAS COMPUTACIONALES</t>
  </si>
  <si>
    <t>LIDER DE PROYECTO DEL DEPARTANENTO DE PARQUES Y JARDINES</t>
  </si>
  <si>
    <t>LIDER DE PROYECTO DE DEPARTAMENTO REL LABORALES Y PRESTACIONES</t>
  </si>
  <si>
    <t>LIDER DE PROYECTO DEL DESPACHO DEL SUBDIRECTOR DE INFRAESTRUCTURA SOCIAL</t>
  </si>
  <si>
    <t>PASANTE DOCTORADO EN ADMINISTRACION</t>
  </si>
  <si>
    <t>JEFE DE DEPARTAMENTO.DEPARTAMENTO DE SEGUIMIENTO</t>
  </si>
  <si>
    <t>PASANTE LIC. DERECHO</t>
  </si>
  <si>
    <t>LIDER DE PROYECTO DEPTO DE RECURSOS HUMANOS MTTO URBANO</t>
  </si>
  <si>
    <t>LICENCIATURA CONTADOR PUBLICO</t>
  </si>
  <si>
    <t>LIDER DE PROYECTO DEPARTAMENTO DE SELECCION Y CAPACITACION</t>
  </si>
  <si>
    <t>PSICOLOGIA ORGANIZACIONAL</t>
  </si>
  <si>
    <t>LIDER DE PROYECTO DESPACHO DEL SUBDIRECTOR DE PROGRAMACION URBANA</t>
  </si>
  <si>
    <t>PASANTE INGENIERO EN DESARROLLO TERRITORIAL</t>
  </si>
  <si>
    <t>JEFE DE DEPARTAMENTO JURIDICO SEGURIDAD URIDAD PUBLICA MUNICIPAL</t>
  </si>
  <si>
    <t>JEFE DE DEPARTAMENTO.DESPACHO DEL C SECRETARIO DEL AYUNTAMIENTO</t>
  </si>
  <si>
    <t>LIDER DE PROYECTO DEPARTAMENTO DE SISTEMAS OFICIALIA MAYOR</t>
  </si>
  <si>
    <t>PASANTE ING SISTEMAS COMPUTACIOANLES DE HARDWARE</t>
  </si>
  <si>
    <t>JEFE  DE DEPARTAMENTO DE SEGUIMIENTO Y GESTION</t>
  </si>
  <si>
    <t>PASANTE EN LIC PSICOLOGIA INDUSTRIAL</t>
  </si>
  <si>
    <t>SUBDIRECTOR DEL DESPARTAMENTO DEL SUBDIRECTOR ADMINISTRATIVO OFICIALIA MAYOR</t>
  </si>
  <si>
    <t>PASANTE LICENCIATURA DERECHO</t>
  </si>
  <si>
    <t>LIDER DE PROYECTO DEL COORDINACION DE DESARROLLO TECNOLOGICO</t>
  </si>
  <si>
    <t>ESPECIALIDAD CRIMINALISTICA Y TECNICAS PERICIALES</t>
  </si>
  <si>
    <t>JEFE DE DEPARTAMENTO DE PROMOCION TURISTICA</t>
  </si>
  <si>
    <t>PASANTE LICENCIATURA EN EDUCACION FISICA</t>
  </si>
  <si>
    <t>JEFE DE DEPARTAMENTO DE RECURSOS HUMANOS MANTENIMIENTO URBANO</t>
  </si>
  <si>
    <t>JEFE DE DEPARTAMENTO DE BIENES PATRIMONIALES</t>
  </si>
  <si>
    <t>NOVENO SEMESTRE LIC FINANZAS</t>
  </si>
  <si>
    <t>JEFE DE DEPARTAMENTO DE CONTROL VEHICULAR</t>
  </si>
  <si>
    <t>JEFE DE DEPARTAMENTO DE LIMPIEZA URBANA</t>
  </si>
  <si>
    <t>CURSANDO UNIVERSIDAD ARQUITECTURA</t>
  </si>
  <si>
    <t>JEFE DE DEPARTAMENTO DE ARCHIVO HISTORICO</t>
  </si>
  <si>
    <t>NORMALISTA</t>
  </si>
  <si>
    <t>COORDINADOR DE DEPENDENCIA DESPACHO COORDINACION DE TRANSPA</t>
  </si>
  <si>
    <t>PENDIENTE TITULACION DOCTORADO EN ADMINISTRACION PUBLICA</t>
  </si>
  <si>
    <t>LIDER DE PROYECTO.DESPACHO DEL SUBDIRECTOR DE SERVICIOS</t>
  </si>
  <si>
    <t>LIDER DE PROYECTO  DESPACHO DEL COORDINADOR DE COMUNICACIÓN</t>
  </si>
  <si>
    <t>CURSANDO LICENCIATURA 2023</t>
  </si>
  <si>
    <t>LIDER DE PROYECTO  DE DEPARTAMENTO DE ADMINISTRACION DE SERVICIOS Y PROCESAMIENTO DE DATOS</t>
  </si>
  <si>
    <t>INGENIERO</t>
  </si>
  <si>
    <t>JEFE  DE DEPARTAMENTO RECOLECCION HABITACIONAL</t>
  </si>
  <si>
    <t>JEFE DE DEPARTAMENTO DEPTO DE FISCALIZACION JURIDICA</t>
  </si>
  <si>
    <t>JEFE DE DEPARTAMENTO DE OPERACIONES AEREAS</t>
  </si>
  <si>
    <t>DOCENCIA</t>
  </si>
  <si>
    <t>DIRECTOR GENERAL.DESPACHO DEL DIRECTOR ORGANO DE CONTROL INTERNO</t>
  </si>
  <si>
    <t>PASANTE MAESTRIA EN HUMANIDADES</t>
  </si>
  <si>
    <t>JEFE DE DEPARTAMENTO DESP COORDINACION DE TRANSPARENCIA</t>
  </si>
  <si>
    <t>CANDIDATO A GRADO MAESTRIA EN ADMINISTRACION DE RECURSOS HUMANOS</t>
  </si>
  <si>
    <t>PASANTE INGENIERO EN SISTEMAS COMPUTACIONALES EN SOFTWARE</t>
  </si>
  <si>
    <t>JEFE DE DEPARTAMENTO DE ESTUDIOS Y PROYECTOS</t>
  </si>
  <si>
    <t>ARQUITECTA</t>
  </si>
  <si>
    <t xml:space="preserve">LIDER DE PROYECTO DEL DESPACHO DE LA PRESIDENCIA </t>
  </si>
  <si>
    <t>PASANTE LIC. MERCADOTECNIA</t>
  </si>
  <si>
    <t>JEFE  DE DEPARTAMENTO DE DESARROLLO TECNOLOGICO</t>
  </si>
  <si>
    <t>PASANTE LICENCIATURA EN INFORMATICA</t>
  </si>
  <si>
    <t>JEFE DE DEPARTAMENTO DE INGRESOS DIVERSOS</t>
  </si>
  <si>
    <t>DERECHO Y ASUNTOS</t>
  </si>
  <si>
    <t>LIDER DE PROYECTO DESPACHO DEL DIRECTOR DESARROLLO RURAL</t>
  </si>
  <si>
    <t>FILOSOFIA</t>
  </si>
  <si>
    <t>TECNICA EN PROGRAMACION</t>
  </si>
  <si>
    <t>JEFE DE DEPARTAMENTO DE DEPARTAMENTO DE CONSTRUCCION DE INFRAESTRUCTURA URBANA</t>
  </si>
  <si>
    <t>JEFE DE DEPARTAMENTO DE DISPOSICION FINAL</t>
  </si>
  <si>
    <t>TRUNCA LIC DERECHO</t>
  </si>
  <si>
    <t>JEFE DE DEPARTAMENTO DE ATENCION Y RESPUESTA CIUDADANA</t>
  </si>
  <si>
    <t>DIRECTOR GENERAL DESPACHO DEL C OFICIAL MAYOR</t>
  </si>
  <si>
    <t>PASANTE MAESTRIA ADMINISTRACION PUBLICA</t>
  </si>
  <si>
    <t>JEFE DE DEPARTAMENTO DEPARTAMENTO DE CONTROL Y EVALUACION DE FRACCIONAMIENTOS</t>
  </si>
  <si>
    <t>INGENIERIA</t>
  </si>
  <si>
    <t>LIDER DE PROYECTO.DEPTO DE FISCALIZACION JURIDICA</t>
  </si>
  <si>
    <t>JEFE DE DEPARTAMENTO.DEPTO CAJA GENERAL</t>
  </si>
  <si>
    <t>Secundaria</t>
  </si>
  <si>
    <t>SECUNDARIA TECNICA COMERCIAL 3101</t>
  </si>
  <si>
    <t>LIDER DE PROYECTO DE DEPARTAMENTO DE LIMPIEZA MECANIZADA</t>
  </si>
  <si>
    <t>TRUNCA DERECHO</t>
  </si>
  <si>
    <t>LIDER DE PROYECTO.DESPACHO DEL C DIRECTOR DE OBRAS PUBLICAS</t>
  </si>
  <si>
    <t>PROCURACION Y ADMINISTRACION DE JUSTICIA</t>
  </si>
  <si>
    <t>JEFE  DE DEPARTAMENTO DE FORESTACION</t>
  </si>
  <si>
    <t>CIENCIAS DE LA PRODUCTIVIDAD FRUTICOLA</t>
  </si>
  <si>
    <t>DIRECTOR GENERAL DEL DESPACHO DEL C DESARROLLO ECONOMICO Y TURISTICO</t>
  </si>
  <si>
    <t>JEFE  DE DEPARTAMENTO SOPORTE TECNICO SEGURIDAD PUBLICA</t>
  </si>
  <si>
    <t>ADMINISTRACION Y MERCADOTECNIA</t>
  </si>
  <si>
    <t>COORDINADOR DE DEPENDENCIA .ESP. COORDINACION DE MEDIO AMBIENTE Y PROTECCION ANIMAL</t>
  </si>
  <si>
    <t>JEFE  DE DEPARTAMENTO DE SISTEMA INSTITUCIONAL DE ARCHIVO</t>
  </si>
  <si>
    <t>ANTROPOLOGIA SOCIAL</t>
  </si>
  <si>
    <t>SUBCOORDINADOR DE DEPCIA.DESPACHO DEL SUBCOORDINADOR DE MEDIO AMBIENTE</t>
  </si>
  <si>
    <t>JEFE DE DEPARTAMENTO.DEPTO DE COMUNICACION</t>
  </si>
  <si>
    <t>LIDER DE PROYECTO DE DEPARTAMENTO DE CONSTRUCCION DE INFRAESTRUCTURA URBANA</t>
  </si>
  <si>
    <t>SECRETARIADO BILINGÜE Y CONTADOR PUBLICO</t>
  </si>
  <si>
    <t>JEFE  DE DEPARTAMENTO ADMINISTRATIVO SINDICATURA</t>
  </si>
  <si>
    <t>JEFE  DE DEPARTAMENTO DE CLUB DEL ABUELO</t>
  </si>
  <si>
    <t>SUBDIRECTOR DEL DESPACHO DEL SUBDIRECTOR DE MODERNIZACION ADMINISTRATIVA</t>
  </si>
  <si>
    <t>JEFE  DE DEPARTAMENTO ADMINISTRATIVO PRESIDENCIA MUNICIPAL</t>
  </si>
  <si>
    <t>PASANTE LICENCIATURA EN DERECHO</t>
  </si>
  <si>
    <t>PASANTE LICENCIATURA EN CIENCIAS DE LA INFORMACION</t>
  </si>
  <si>
    <t>JEFE  DE DEPARTAMENTO DE SIGMUN</t>
  </si>
  <si>
    <t>INGENIERO ZOTECNISTA</t>
  </si>
  <si>
    <t>JEFE  DEL DEPTO FINANCIAMIENTO</t>
  </si>
  <si>
    <t>ADMINISTRACION DE NEGOCIOS AREA FINANZAS</t>
  </si>
  <si>
    <t>JEFE  DE DEPARTAMENTO DE COMERCIO Y ESPECTACULOS</t>
  </si>
  <si>
    <t>CONSULTOR JURIDICO DEL DESPACHO SINDICATURA</t>
  </si>
  <si>
    <t>SUBDIRECTOR DEL  DESPACHO DEL C SUBDIR DE COMERCIO Y TURISMO</t>
  </si>
  <si>
    <t>JEFE DE DEPARTAMENTO DE RECURSO ADMINISTRATIVO</t>
  </si>
  <si>
    <t>CARTA PASANTE DERECHO</t>
  </si>
  <si>
    <t>SUBDIRECTOR DESPACHO DE SUBDIRECCION MTTO ESPACIOS PUBLICOS</t>
  </si>
  <si>
    <t>SUBCOORDINADOR DE DEPCIA DESPACHO DEL SUBDIRECTOR JURIDICO SECRETARIA DEL AYUNTAMIENTO</t>
  </si>
  <si>
    <t>COORDINADOR DE PROTECCION CIVIL</t>
  </si>
  <si>
    <t>COORDINADOR DE PROTECCION CIVIL DEL COORDINADOR DE PROTECCION CIVIL</t>
  </si>
  <si>
    <t>DERECHOS HUMANOS Y PERPECTIVA DE GENERO</t>
  </si>
  <si>
    <t>TERRAZAS GARCIA VALENTINA</t>
  </si>
  <si>
    <t>GABALDON RAMOS LORENA</t>
  </si>
  <si>
    <t>LOPEZ OLIVAS CARLOS ROGELIO</t>
  </si>
  <si>
    <t>RONQUILLO GONZALEZ ANA ISABEL</t>
  </si>
  <si>
    <t>RICO BOVIO LUIS HUMBERTO</t>
  </si>
  <si>
    <t>JURADO ALVAREZ KORINA BERENICE</t>
  </si>
  <si>
    <t>QUINTANA MORENO MARIA DEL CARMEN</t>
  </si>
  <si>
    <t>MORENO AYUB FERNANDO RICARDO</t>
  </si>
  <si>
    <t>RAMOS RENOVATO NORMA LETICIA</t>
  </si>
  <si>
    <t>CAZARES PALACIO SANDRA PAOLA</t>
  </si>
  <si>
    <t>NATIVIDAD GARCIA ARACELI JOSEFINA</t>
  </si>
  <si>
    <t>MODESTO TERRAZAS ROBERTO RAUL</t>
  </si>
  <si>
    <t>AYALA PEREZ KENIA ROCIO</t>
  </si>
  <si>
    <t>SANTOS BALDERRAMA LUIS ENRIQUE</t>
  </si>
  <si>
    <t>VILLALOBOS HERRERA EDGAR JOSUE</t>
  </si>
  <si>
    <t>RIVAS MEDRANO FRANCISCA</t>
  </si>
  <si>
    <t>CORRALES MILLAN FRANCISCO JAVIER</t>
  </si>
  <si>
    <t>RIVERA LEDEZMA DIANA ELENA</t>
  </si>
  <si>
    <t>SANTIAGO GONZALEZ HUMBERTO MANUEL</t>
  </si>
  <si>
    <t>BRIBIESCA MONTES CARLOS EDUARDO</t>
  </si>
  <si>
    <t>PLASCENCIA HERNANDEZ BEATRIZ ELENA</t>
  </si>
  <si>
    <t>HIGUERA CAMPOS RAUL DAVID</t>
  </si>
  <si>
    <t>CASAS MENDOZA MAURO MANUEL</t>
  </si>
  <si>
    <t>GUTIERREZ TORRES ARMANDO</t>
  </si>
  <si>
    <t>CONTRERAS MURILLO EDUARDO</t>
  </si>
  <si>
    <t>LUGO ARANDA LUISA REBECA</t>
  </si>
  <si>
    <t>DERMA RODRIGUEZ MINERVA</t>
  </si>
  <si>
    <t>MEDELLIN RUIZ JONNATHAN CHRISTIAN</t>
  </si>
  <si>
    <t>DE LAMADRID TELLEZ JOSE LUIS</t>
  </si>
  <si>
    <t>OLVERA YAÑEZ FRANCISCO</t>
  </si>
  <si>
    <t>GUERRA MARTINEZ TANYA YANIRA</t>
  </si>
  <si>
    <t>VALDES CASTRO CARLA</t>
  </si>
  <si>
    <t>REYES MEJIA DIANA MARIA</t>
  </si>
  <si>
    <t>LUEVANO SALCIDO LUIS ALAN</t>
  </si>
  <si>
    <t>GUTIERREZ CEBALLOS JAIME ALEJANDRO</t>
  </si>
  <si>
    <t>ANGELES CARDENAS CLAUDIA PAOLA</t>
  </si>
  <si>
    <t>TORRES NOGAL BRENDA LIZETH</t>
  </si>
  <si>
    <t>RANGEL CARRILLO MANUEL ARTURO</t>
  </si>
  <si>
    <t>CORDOVA CHAVEZ AIDA AMANDA</t>
  </si>
  <si>
    <t>PORTILLO DE LA FUENTE ABRIL</t>
  </si>
  <si>
    <t>SORIA MERAZ ARMIDA GUADALUPE</t>
  </si>
  <si>
    <t>GOMEZ ZUQUI JESUS ANTONIO</t>
  </si>
  <si>
    <t>AVILA GUTIERREZ GUADALUPE IVONNE</t>
  </si>
  <si>
    <t>VENZOR SALDIVAR ANABAENA</t>
  </si>
  <si>
    <t>ALARCON ACOSTA CLAUDIA ALEJANDRA</t>
  </si>
  <si>
    <t>AGUILAR VASQUEZ DANIEL</t>
  </si>
  <si>
    <t>PEINADO QUEZADA RUBEN GERARDO</t>
  </si>
  <si>
    <t>VILLA CARRASCO SEBASTIAN ANDRE</t>
  </si>
  <si>
    <t>VALENZUELA COLOMO LUIS RAUL</t>
  </si>
  <si>
    <t>SERRANO RAMOS ERNESTO ILDEFONSO</t>
  </si>
  <si>
    <t>BONILLA MENDOZA MARCO ANTONIO</t>
  </si>
  <si>
    <t>IBARRA SARMIENTO PEDRO CESAR</t>
  </si>
  <si>
    <t>MARTINEZ GONZALEZ MARTIN ALEJANDRO</t>
  </si>
  <si>
    <t>MENDOZA RUGELIO MARIA DEL CARMEN</t>
  </si>
  <si>
    <t>MARTINEZ PEREA LUIS DANIEL</t>
  </si>
  <si>
    <t>GARCIA JIMENEZ MARIO EDUARDO</t>
  </si>
  <si>
    <t>HERNANDEZ ORTIZ ABAGDRA YAQUELINE</t>
  </si>
  <si>
    <t>MARTINEZ ADRIANO FELIX ARTURO</t>
  </si>
  <si>
    <t>VERDUGO ARMENTA GENARO</t>
  </si>
  <si>
    <t>ARABIT DEL CAMPO NORMAN</t>
  </si>
  <si>
    <t>ORTIZ FLORES CRISTIAN ARGENIS</t>
  </si>
  <si>
    <t>BARRAZA CHAVEZ MAYRA</t>
  </si>
  <si>
    <t>MARTELL ARREOLA JESUS JAVIER</t>
  </si>
  <si>
    <t>HINOJOS SALAZAR IRVING</t>
  </si>
  <si>
    <t>BORJAS CHACON MARIZA</t>
  </si>
  <si>
    <t>HERNANDEZ OLMOS VICTORIA</t>
  </si>
  <si>
    <t>RIVAS MARTINEZ CARLOS ALBERTO</t>
  </si>
  <si>
    <t>ROMAN RANGEL ANA CAROLINA</t>
  </si>
  <si>
    <t>TRUJILLO SCHIAFFINO SAMUEL</t>
  </si>
  <si>
    <t>FLORES TORRES NAHOMI ALEJANDRA</t>
  </si>
  <si>
    <t>LUGO PONCE CYNDI LIZETH</t>
  </si>
  <si>
    <t>LEYVA BUENO RICARDO</t>
  </si>
  <si>
    <t>ULATE BERNAL BLANCA PATRICIA</t>
  </si>
  <si>
    <t>RODRIGUEZ CASTAÑEDA CARLOS DANIEL</t>
  </si>
  <si>
    <t>VALENZUELA MACIAS JUAN HUMBERTO</t>
  </si>
  <si>
    <t>FLORES MORA LUIS RAUL</t>
  </si>
  <si>
    <t>MARQUEZ ESTRADA OMAR ENRIQUE</t>
  </si>
  <si>
    <t>FABELA MUÑOZ CARLOS MANUEL</t>
  </si>
  <si>
    <t>FLORES TREVIÑO CONRADO</t>
  </si>
  <si>
    <t>RIGGS BAEZA MIGUEL ALONSO</t>
  </si>
  <si>
    <t>AYALA ALMANZA EDGAR ALEJANDRO</t>
  </si>
  <si>
    <t>MORALES MENDOZA ANTONIO</t>
  </si>
  <si>
    <t>ORTEGA CARRASCO MARIA TERESA</t>
  </si>
  <si>
    <t>BORRUEL BAQUERA MARIA GUADALUPE</t>
  </si>
  <si>
    <t>GAYTAN PERLA ALBERTO</t>
  </si>
  <si>
    <t>CALDERON TREVIÑO JAIME ISAAC</t>
  </si>
  <si>
    <t>GARCIA MURILLO BERNARDINA</t>
  </si>
  <si>
    <t>AVALOS BARRAZA DIANA LAURA</t>
  </si>
  <si>
    <t>COTA REY RAMON HECTOR</t>
  </si>
  <si>
    <t>CRUZ SIGALA MIGUEL ANGEL</t>
  </si>
  <si>
    <t>CARRILLO MOLINA MARIA ELENA</t>
  </si>
  <si>
    <t>MONGE MELENDEZ MYRNA</t>
  </si>
  <si>
    <t>CARRILLO VELETA IVAN</t>
  </si>
  <si>
    <t>RASCON QUEZADA ALEJANDRA</t>
  </si>
  <si>
    <t>ARAGON CASTILLO MARIA GUADALUPE</t>
  </si>
  <si>
    <t>ROJO ALMARAZ MARIA ELENA</t>
  </si>
  <si>
    <t>BARAJAS GONZALEZ JONI JACINTA</t>
  </si>
  <si>
    <t>PANIAGUA RASCON BRENDA EDITH</t>
  </si>
  <si>
    <t>MORALES ALVARADO JUAN MANUEL</t>
  </si>
  <si>
    <t>PACHECO AVALOS VERONICA LIZET GUADALUPE</t>
  </si>
  <si>
    <t>MEDINA GUTIERREZ JOSE NIEVES</t>
  </si>
  <si>
    <t>MARTINEZ DIAZ ROSA ISELA</t>
  </si>
  <si>
    <t>ANALCO BACA ELIOTH RAUL</t>
  </si>
  <si>
    <t>AVILA GARCIA ROSARIO GUADALUPE</t>
  </si>
  <si>
    <t>VILLEGAS ESCANDON LUIS ABRAHAM</t>
  </si>
  <si>
    <t>VAZQUEZ GONZALEZ RAMON HEBERTO</t>
  </si>
  <si>
    <t>AGUAYO CASTRO MIGUEL ANGEL</t>
  </si>
  <si>
    <t>GALICIA CHAPARRO CARLOS MANUEL</t>
  </si>
  <si>
    <t>VELAZQUEZ ESTRADA PEDRO FRANCISCO</t>
  </si>
  <si>
    <t>OLIVA JIMENEZ PEDRO GERMAN</t>
  </si>
  <si>
    <t>DOMINGUEZ GOMEZ ROSA ESTHER</t>
  </si>
  <si>
    <t>CERECERES ARMENDARIZ FABIOLA ANAHI</t>
  </si>
  <si>
    <t>GUERRERO GARCIA GALIL</t>
  </si>
  <si>
    <t>GUTIERREZ VENEGAS DAVID PETRONILO</t>
  </si>
  <si>
    <t>OROZCO ORTIZ ANA LILIA</t>
  </si>
  <si>
    <t>BARRAZA GARCIA ERICK</t>
  </si>
  <si>
    <t>RAMIREZ BOCANEGRA NANCY EULALIA</t>
  </si>
  <si>
    <t>RUACHO DELGADILLO MA. DEL SOCORRO</t>
  </si>
  <si>
    <t>GARZA ISLAS ALMA CRISTINA</t>
  </si>
  <si>
    <t>RIVAS MARTINEZ MIRNA NOHEMI</t>
  </si>
  <si>
    <t>NUÑEZ RODRIGUEZ LEONEL ALFONSO</t>
  </si>
  <si>
    <t>NAVARRETE RODRIGUEZ RODOLFO</t>
  </si>
  <si>
    <t>RUIZ HERNANDEZ REYES ERNESTO</t>
  </si>
  <si>
    <t>QUIROS URANGA MARIA CRISTINA</t>
  </si>
  <si>
    <t>VALENZUELA DE LA ROSA ELIZABETH</t>
  </si>
  <si>
    <t>RAMIREZ BATISTA BALTAZAR</t>
  </si>
  <si>
    <t>GUTIERREZ TORRES MARCO ANTONIO</t>
  </si>
  <si>
    <t>ZUBIA DIAZ MARIO</t>
  </si>
  <si>
    <t>CASTILLO MEDRANO LETICIA ISABEL</t>
  </si>
  <si>
    <t>NAVARRETE PAZ JOSE ALFREDO</t>
  </si>
  <si>
    <t>GONZALEZ VENEGAS BRENDA PAOLA</t>
  </si>
  <si>
    <t>ENCINAS DOZAL AMIN ADRIAN</t>
  </si>
  <si>
    <t>ROCHA FLORES ROBERTO</t>
  </si>
  <si>
    <t>CARMONA CARMONA ROSA</t>
  </si>
  <si>
    <t>ORTEGA MENDOZA SELMA MARIANA</t>
  </si>
  <si>
    <t>CONTRERAS DUARTE LAURA PATRICIA</t>
  </si>
  <si>
    <t>BUJANDA LOYA ALFONSO</t>
  </si>
  <si>
    <t>LOPEZ SOTO MIGUEL</t>
  </si>
  <si>
    <t>ORTIZ VILLANUEVA JORGE ENRIQUE</t>
  </si>
  <si>
    <t>DIAZ GURROLA ISSAC</t>
  </si>
  <si>
    <t>CARRILLO RODRIGUEZ LUZ JANET</t>
  </si>
  <si>
    <t>GOMEZ GONZALEZ MARTHA ALICIA</t>
  </si>
  <si>
    <t>CISNEROS AGUILAR FLOR</t>
  </si>
  <si>
    <t>VAZQUEZ AGUIÑAGA ALBERTO</t>
  </si>
  <si>
    <t>FRANCO FLORES JOEL IVAN</t>
  </si>
  <si>
    <t>ZEA JURADO FABIOLA ANAHI</t>
  </si>
  <si>
    <t>GUERRERO GANDARA JOSE LUIS</t>
  </si>
  <si>
    <t>GOMEZ SARACHO RAUL</t>
  </si>
  <si>
    <t>GALLARDO TARANGO JAIME</t>
  </si>
  <si>
    <t>SOTO PIÑON ANDRE ISMAEL</t>
  </si>
  <si>
    <t>GUTIERREZ SOLIS PEDRO</t>
  </si>
  <si>
    <t>MEDINA RAMIREZ JESUS ALBERTO</t>
  </si>
  <si>
    <t>ALVAREZ GANDARA JOSE REFUGIO</t>
  </si>
  <si>
    <t>NAVA CORDOVA VERONICA</t>
  </si>
  <si>
    <t>GARCIA LICON PATRICIA IVON</t>
  </si>
  <si>
    <t>LOPEZ VILLALOBOS ALEJANDRA IRAIS</t>
  </si>
  <si>
    <t>HERNANDEZ CHAVEZ JOSE</t>
  </si>
  <si>
    <t>CARDENAS DE LAS CASAS VIANNEY</t>
  </si>
  <si>
    <t>IBARRA SARMIENTO ERNESTO</t>
  </si>
  <si>
    <t>BACA RUBIO MARTHA PALOMA</t>
  </si>
  <si>
    <t>REYES GONZALEZ JESUS MANUEL</t>
  </si>
  <si>
    <t>SANDOVAL RIOS YAZMINE</t>
  </si>
  <si>
    <t>ONOFRE HERNANDEZ ALAN ESTEBAN</t>
  </si>
  <si>
    <t>MONGE MONGE BRENDA</t>
  </si>
  <si>
    <t>MARTINEZ GARCIA SILVIA ESMERALDA</t>
  </si>
  <si>
    <t>ARMENDARIZ GRANADOS LILIANA</t>
  </si>
  <si>
    <t>CASTILLO COVARRUBIAS FROYLAN JOCSAN</t>
  </si>
  <si>
    <t>ORTEGA FLORES FEDERICO OMAR</t>
  </si>
  <si>
    <t>FLORES BARRERA PERLA CONCEPCION</t>
  </si>
  <si>
    <t>TARIN BACA RAUL ALBERTO</t>
  </si>
  <si>
    <t>OCHOA GONZALEZ XAVIER ELIAS</t>
  </si>
  <si>
    <t>GONZALEZ ARELLANO JESUS DAVID</t>
  </si>
  <si>
    <t>LOPEZ GARCIA KARINA LIZETH</t>
  </si>
  <si>
    <t>GONZALEZ GARCIA MIRNA MARIA</t>
  </si>
  <si>
    <t>GONZALEZ VILLASEÑOR RAUL SALVADOR</t>
  </si>
  <si>
    <t>SANCHEZ RUBIO EDGAR LEOBARDO</t>
  </si>
  <si>
    <t>VALENZUELA RODRIGUEZ LUCILA</t>
  </si>
  <si>
    <t>MARTINEZ IRACHETA EDGAR ALONSO</t>
  </si>
  <si>
    <t>BUSTILLOS VELAZQUEZ FERNANDO ALBERTO</t>
  </si>
  <si>
    <t>MIRANDA VAZQUEZ MARIO ALEJANDRO</t>
  </si>
  <si>
    <t>RODULFO BORUNDA VERONICA ESTELA</t>
  </si>
  <si>
    <t>GARCIA GUERRA CARMEN DEL SOCORRO</t>
  </si>
  <si>
    <t>SANDOVAL MARISCAL ESTEFANIA ELVIRA</t>
  </si>
  <si>
    <t>JAQUEZ QUEZADA LUCERO</t>
  </si>
  <si>
    <t>CARMONA LOZANO BERTHA CATALINA</t>
  </si>
  <si>
    <t>DUARTE CONTRERAS RUTH FABIOLA</t>
  </si>
  <si>
    <t>GONZALEZ LECHUGA JUAN ANTONIO</t>
  </si>
  <si>
    <t>MONTELONGO SALAIS JACQUELINE VALERIA</t>
  </si>
  <si>
    <t>HERNANDEZ OSUNA CESAR EMMANUEL</t>
  </si>
  <si>
    <t>RUBIO ARZAGA ABRIL</t>
  </si>
  <si>
    <t>CORRALES RENTERIA CRISTINA</t>
  </si>
  <si>
    <t>MENDOZA PAREDES GERARDO OMAR</t>
  </si>
  <si>
    <t>MONTES MEDINA ANDRES LORENZO</t>
  </si>
  <si>
    <t>VAZQUEZ TARANGO JULIO IVAN</t>
  </si>
  <si>
    <t>SALAS GONZALEZ JULIO CESAR</t>
  </si>
  <si>
    <t>FRANCO BARRAGAN OLIVIA</t>
  </si>
  <si>
    <t>JUAREZ HERRERA SIGIFREDO</t>
  </si>
  <si>
    <t>BACA FONTES ALEJANDRINA</t>
  </si>
  <si>
    <t>HEREDIA BARRANCA EDUARDO</t>
  </si>
  <si>
    <t>OCHOA REYES ANTONIA</t>
  </si>
  <si>
    <t>DIAZ NEGRETE ADRIANA</t>
  </si>
  <si>
    <t>RAMOS DOMINGUEZ ALFONSO</t>
  </si>
  <si>
    <t>REVELES ROSALES LUIS ALEJANDRO</t>
  </si>
  <si>
    <t>PEREZ BLANCO XOCHITL</t>
  </si>
  <si>
    <t>GUERECA MIRANDA VIRGILIO</t>
  </si>
  <si>
    <t>JIMENEZ GUEVARA ALEJANDRO</t>
  </si>
  <si>
    <t>CASTRO PORRAS MARIA VIVIANNA</t>
  </si>
  <si>
    <t>ESCOBEDO HERNANDEZ MANUEL</t>
  </si>
  <si>
    <t>PARADA YAÑEZ SAUL</t>
  </si>
  <si>
    <t>GARCIA MENDOZA MARCELA IVONNE</t>
  </si>
  <si>
    <t>MAZORRA DECANINI MARIA ISABEL</t>
  </si>
  <si>
    <t>TEJEDA OCHOA ARACELY</t>
  </si>
  <si>
    <t>MORALES LERMA EDUARDO ELIM</t>
  </si>
  <si>
    <t>CASTRO MIRANDA LUIS ENRIQUE</t>
  </si>
  <si>
    <t>CAYENTE ROMERO ALMA ROSA</t>
  </si>
  <si>
    <t>MOCTEZUMA TORRES MARTHA MARIA</t>
  </si>
  <si>
    <t>LIRA ALBA RAUL EDUARDO</t>
  </si>
  <si>
    <t>PARRA TREVIZO DENISSE STEPHANIE</t>
  </si>
  <si>
    <t>JIMENEZ JIMENEZ KARLA ELIZABETH</t>
  </si>
  <si>
    <t>GUTIERREZ LARES LUIS CARLOS</t>
  </si>
  <si>
    <t>VILLA GOMEZ MANUEL ALEJANDRO</t>
  </si>
  <si>
    <t>BOBADILLA TOLEDO CARLOS CRUZ</t>
  </si>
  <si>
    <t>CHAVEZ ESTRADA NORA ESTHER</t>
  </si>
  <si>
    <t>MIRANDA REZA JESUS</t>
  </si>
  <si>
    <t>AGUILAR CHAVEZ JULIO ALBERTO</t>
  </si>
  <si>
    <t>TERRAZAS FRAGA LUIS ROBERTO</t>
  </si>
  <si>
    <t>MARIÑELARENA MORENO ANA CRISTINA</t>
  </si>
  <si>
    <t>BAEZ GOMEZ DIANA PAOLA</t>
  </si>
  <si>
    <t>URISTA ENCINAS ROBERTO ANTONIO</t>
  </si>
  <si>
    <t>SAUCEDO SANCHEZ RUTH ARIADNA</t>
  </si>
  <si>
    <t>CARO VILLALOBOS CLAUDIA</t>
  </si>
  <si>
    <t>PAREDES SALAZAR ERICK</t>
  </si>
  <si>
    <t>VAZQUEZ ROBLES MARTHA CRISTAL</t>
  </si>
  <si>
    <t>PIZARRO LEYVA VICTORIA</t>
  </si>
  <si>
    <t>SANTANA CORDOVA JESUS ARMANDO</t>
  </si>
  <si>
    <t>VEGA LOZANIA LIZBETH XIOMARA</t>
  </si>
  <si>
    <t>CASTAÑEDA GONZALEZ KARISNA</t>
  </si>
  <si>
    <t>RICO VASQUEZ ADOLFO</t>
  </si>
  <si>
    <t>RODRIGUEZ BONILLA CRISTINA</t>
  </si>
  <si>
    <t>IRACHETA GONZALEZ NADIA KARELY</t>
  </si>
  <si>
    <t>REYES JUAREZ CLAUDIA ROCIO</t>
  </si>
  <si>
    <t>MIRANDA ALVIDREZ ANA MARCELA</t>
  </si>
  <si>
    <t>VILLA PARRA HEBERT ARTURO</t>
  </si>
  <si>
    <t>GUILLEN RUIZ LUIS CARLOS</t>
  </si>
  <si>
    <t>ELIAS OGAZ JESUS GILBERTO</t>
  </si>
  <si>
    <t>PACHECO CERROS ANA PAOLA</t>
  </si>
  <si>
    <t>REYES MANCHA JUAN ROSARIO</t>
  </si>
  <si>
    <t>ASTORGA GARCIA MARIA ESTELA</t>
  </si>
  <si>
    <t>CABALLERO CHAVEZ MARTHA VANESSA</t>
  </si>
  <si>
    <t>RIVERO ANCHONDO JOSE JULIAN</t>
  </si>
  <si>
    <t>HERNANDEZ RODRIGUEZ FELICIANO</t>
  </si>
  <si>
    <t>IBARRA LICON SAUL SILVESTRE</t>
  </si>
  <si>
    <t>SIGALA RODRIGUEZ MARIA DE LOURDES</t>
  </si>
  <si>
    <t>TORRES QUEZADA HILARIO ALEJANDRO</t>
  </si>
  <si>
    <t>GONZALEZ TARANGO CRISTAL DENISSE</t>
  </si>
  <si>
    <t>MENCHACA RODRIGUEZ ROMAN</t>
  </si>
  <si>
    <t>LAFON GARCIA ANA MARIA</t>
  </si>
  <si>
    <t>ORTIZ SOLIS SERGIO ULISES</t>
  </si>
  <si>
    <t>PEINADO RUIZESPARZA EDGAR IVAN</t>
  </si>
  <si>
    <t>SOTO MUÑOZ SAMIR ISMAEL</t>
  </si>
  <si>
    <t>NOBLE AYUB EDNA LORENA</t>
  </si>
  <si>
    <t>RUIZ ORTIZ KARIM</t>
  </si>
  <si>
    <t>MARTINEZ RODRIGUEZ GLORIA</t>
  </si>
  <si>
    <t>DAVILA MORA IGNACIO</t>
  </si>
  <si>
    <t>MARTINEZ GARCIA RAMON EDUARDO</t>
  </si>
  <si>
    <t>AGUIRRE GONZALEZ JESSICA VANESSA</t>
  </si>
  <si>
    <t>CHAVEZ LUNA DENISSE MARISA</t>
  </si>
  <si>
    <t>ESCOBAR MONTANA GERARDO</t>
  </si>
  <si>
    <t>SAAVEDRA FERNANDEZ ARTURO JAVIER</t>
  </si>
  <si>
    <t>AGUILAR GIL NADIA HANOI</t>
  </si>
  <si>
    <t>SIFUENTES MEDINA SERGIO ANTONIO</t>
  </si>
  <si>
    <t>HERNANDEZ TREVIZO BETHZABE</t>
  </si>
  <si>
    <t>FLORES GONZALEZ LUIS RAUL</t>
  </si>
  <si>
    <t>CHAVEZ MONTES LUIS ERNESTO</t>
  </si>
  <si>
    <t>NEVAREZ QUEZADA TANIA ELENA</t>
  </si>
  <si>
    <t>ITURRALDE AVILA JESUS</t>
  </si>
  <si>
    <t>GAMEROS GARDEA EDUARDO HUMBERTO</t>
  </si>
  <si>
    <t>LOAIZA LUCAS MARIA ISABEL</t>
  </si>
  <si>
    <t>LOYA SANTANA MARISSA FABIOLA</t>
  </si>
  <si>
    <t>MORIEL RAMIREZ HECTOR ARMANDO</t>
  </si>
  <si>
    <t>BACA MAYNEZ ANA CRISTINA</t>
  </si>
  <si>
    <t>MONTOYA GARCIA LAURA VERONICA</t>
  </si>
  <si>
    <t>TOVAR TERAN OMAR ADRIAN</t>
  </si>
  <si>
    <t>GONZALEZ MUÑIZ HUGO EDUARDO</t>
  </si>
  <si>
    <t>GARCIA MARTINEZ ANDRES</t>
  </si>
  <si>
    <t>MORENO CERVANTES LORENA GABRIELA</t>
  </si>
  <si>
    <t>PAREDES SALAZAR DANIELA</t>
  </si>
  <si>
    <t>RODRIGUEZ CASTILLO JOSE ARTURO</t>
  </si>
  <si>
    <t>MARTINEZ POSADA HERIBERTO</t>
  </si>
  <si>
    <t>ZUBIA MARTINEZ EDGAR RODOLFO</t>
  </si>
  <si>
    <t>JURADO MUÑOZ ANA IMELDA</t>
  </si>
  <si>
    <t>SIGALA ACOSTA JAVIER ADRIAN</t>
  </si>
  <si>
    <t>FUENTES RASCON ROBERTO ANDRES</t>
  </si>
  <si>
    <t>VARELA RODRIGUEZ DALIA VIANEY</t>
  </si>
  <si>
    <t>CASTILLO HERNANDEZ GUADALUPE</t>
  </si>
  <si>
    <t>CHAVIRA LARA MARLENE</t>
  </si>
  <si>
    <t>CORONADO SEYFFERT FEDERICO DALHI</t>
  </si>
  <si>
    <t>DAVILA CHACON MIGUEL ALBERTO</t>
  </si>
  <si>
    <t>HERNANDEZ CHAVEZ EDGAR ANDRES</t>
  </si>
  <si>
    <t>BUSTAMANTE ACOSTA LLUVIA VANESSA</t>
  </si>
  <si>
    <t>LAGUNAS VALENZUELA ANNA LAURA</t>
  </si>
  <si>
    <t>TAVIZON GALLEGOS TERESITA DE JESUS</t>
  </si>
  <si>
    <t>NEGRETE JUAREZ ADRIANA</t>
  </si>
  <si>
    <t>MENDOZA ALVAREZ LUIS ARMANDO</t>
  </si>
  <si>
    <t>ESTRADA JASCHACK PEDRO ANTONIO</t>
  </si>
  <si>
    <t>OLIVAS OLIVAS CARMEN PAULINA</t>
  </si>
  <si>
    <t>MONTIEL NAVA EVA DELIA</t>
  </si>
  <si>
    <t>DIAZ LOPEZ SCHEILA JANNETE</t>
  </si>
  <si>
    <t>AGUILAR GUTIERREZ MARTHA SUGEY</t>
  </si>
  <si>
    <t>CAÑEZ ROMERO MELISSA ADRIANA</t>
  </si>
  <si>
    <t>ESTRADA NAVA NORMA KAREN</t>
  </si>
  <si>
    <t>REYES VILLAGRAN CINDY CORINA</t>
  </si>
  <si>
    <t>VASQUEZ AGUIRRE SERGIO MANUEL</t>
  </si>
  <si>
    <t>DE LA FUENTE VALERIO LORENA EDITH</t>
  </si>
  <si>
    <t>ORTEGA MUNDO YURI ANDREIVICH</t>
  </si>
  <si>
    <t>ARANDA BALANDRAN MONICA</t>
  </si>
  <si>
    <t>ARISTI LARA SALVADOR RODOLFO</t>
  </si>
  <si>
    <t>HERNANDEZ DELGADILLO EUNICE</t>
  </si>
  <si>
    <t>VILLAGRAN PEREZ DANIELA AYLIN</t>
  </si>
  <si>
    <t>VILLARREAL GONZALEZ GRECIA LOURDES</t>
  </si>
  <si>
    <t>REVELES VALENZUELA PAOLA IVETH</t>
  </si>
  <si>
    <t>RIOS LOPEZ AARON ELIGIO</t>
  </si>
  <si>
    <t>VARELA ESTRADA GABRIEL OMAR</t>
  </si>
  <si>
    <t>GARCIA SANTOYO ELIZABETH</t>
  </si>
  <si>
    <t>CARBAJAL GASCA ROSA CECILIA</t>
  </si>
  <si>
    <t>MURUATO CARLOS FEDERICO</t>
  </si>
  <si>
    <t>BORJAS MELENDEZ GABRIEL</t>
  </si>
  <si>
    <t>OLIVAS MARIÑELARENA EDGAR</t>
  </si>
  <si>
    <t>OLIVAS MALDONADO MIRYAM JANET</t>
  </si>
  <si>
    <t>CRUZ VALENZUELA JAVIER EMILIO</t>
  </si>
  <si>
    <t>ORDOÑEZ RODRIGUEZ FELIPE MARCOS</t>
  </si>
  <si>
    <t>SOLIS HERRERA ALEJANDRO</t>
  </si>
  <si>
    <t>CASTAÑON RAMOS DAVID GERARDO</t>
  </si>
  <si>
    <t>BARRERA CALZADILLAS MAYRA EUGENIA</t>
  </si>
  <si>
    <t>CHAVEZ DIAZ SANDRA CRISTINA</t>
  </si>
  <si>
    <t>RODARTE DE LA ROSA RICARDO</t>
  </si>
  <si>
    <t>CISNEROS CARLOS TERESA</t>
  </si>
  <si>
    <t>ARMENDARIZ RASCON GRISELDA</t>
  </si>
  <si>
    <t>TELLO JIMENEZ BULMARO ALAN</t>
  </si>
  <si>
    <t>MARTINEZ SERRANO GERARDO ISRAEL</t>
  </si>
  <si>
    <t>CORONA SANTANA LILIA ANGELICA</t>
  </si>
  <si>
    <t>LEM ORTIZ IZTMARA</t>
  </si>
  <si>
    <t>PEREZ SOTO MANUEL HAZHEL</t>
  </si>
  <si>
    <t>CARMONA CRUZ PABLO</t>
  </si>
  <si>
    <t>ANTILLON OROZCO SHARON</t>
  </si>
  <si>
    <t>RODRIGUEZ LUGO DAVID RICARDO</t>
  </si>
  <si>
    <t>LAMELAS ROSALES ARTURO ANTONIO</t>
  </si>
  <si>
    <t>RODRIGUEZ CARBAJAL ANGELICA YOLANDA</t>
  </si>
  <si>
    <t>BURCIAGA PALOMINO ALEJANDRO</t>
  </si>
  <si>
    <t>LUEVANO GRECO MARTHA ARACELY</t>
  </si>
  <si>
    <t>PIÑA ROMERO ROCIO ELIZABETH</t>
  </si>
  <si>
    <t>GONZALEZ QUINTANA JESUS ANDRES</t>
  </si>
  <si>
    <t>FLORES MUÑOZ NORMA PATRICIA</t>
  </si>
  <si>
    <t>MEDINA HERNANDEZ SARAH</t>
  </si>
  <si>
    <t>CARREON BLANCO PAOLA</t>
  </si>
  <si>
    <t>HERRERA MELENDEZ ROBERTO</t>
  </si>
  <si>
    <t>BELTRAN ACOSTA RUBEN</t>
  </si>
  <si>
    <t>MARTINEZ PORTILLO AMELIA LUCIA</t>
  </si>
  <si>
    <t>ZAPIEN GRADO MARTIN</t>
  </si>
  <si>
    <t>PEÑA PANIAGUA ANA CAROLINA</t>
  </si>
  <si>
    <t>BARRIOS CHAVIRA OLGA IVETH</t>
  </si>
  <si>
    <t>NUÑEZ MORALES JOSE MANUEL</t>
  </si>
  <si>
    <t>MEDINA TREJO JORGE ALEJANDRO</t>
  </si>
  <si>
    <t>ESCUDERO ALMANZA ADRIANA GUADALUPE</t>
  </si>
  <si>
    <t>HIDALGO POSADA CARMEN YAZMIN</t>
  </si>
  <si>
    <t>CHAIREZ ERIVES LAURA GUADALUPE</t>
  </si>
  <si>
    <t>REZA FLORES ANA PATRICIA</t>
  </si>
  <si>
    <t>MARTINEZ VILLA JUAN MANUEL</t>
  </si>
  <si>
    <t>CORRAL VALVERDE KARLA ANAHI</t>
  </si>
  <si>
    <t>ORTEGA YAÑEZ JAAZIEL ALFREDO</t>
  </si>
  <si>
    <t>PADILLA RODRIGUEZ LAURA LETICIA</t>
  </si>
  <si>
    <t>MARIÑELARENA BACA REYNA JOHANNA</t>
  </si>
  <si>
    <t>ARZAGA VILLA AMERICA IDALY</t>
  </si>
  <si>
    <t>MIRANDA FLORES SAYDE JUDITH</t>
  </si>
  <si>
    <t>AGUIRRE MARQUEZ PERLA</t>
  </si>
  <si>
    <t>SOLANO RAMOS ANGEL SAHIR</t>
  </si>
  <si>
    <t>ARRAS BUSTAMANTE LILIANA IMELDA</t>
  </si>
  <si>
    <t>ALARCON AVITIA MARIO ALBERTO</t>
  </si>
  <si>
    <t>QUIÑONEZ ZAPATA SYLVIA GABRIELA</t>
  </si>
  <si>
    <t>RUBIO CAZARES JESUS IBAN</t>
  </si>
  <si>
    <t>SERNA VILLA CORINA IVONNE</t>
  </si>
  <si>
    <t>MORENO COSSIO ALFONSO</t>
  </si>
  <si>
    <t>HERRERA VILLALOBOS ANABEL</t>
  </si>
  <si>
    <t>CALDERON JURADO DAVID</t>
  </si>
  <si>
    <t>JORDAN OROZCO JOSE JESUS</t>
  </si>
  <si>
    <t>RIVAS OLIVAS CESAR</t>
  </si>
  <si>
    <t>REZA GALLEGOS ROCIO ESMERALDA</t>
  </si>
  <si>
    <t>GALLEGOS RENOVA LORENA</t>
  </si>
  <si>
    <t>ACOSTA LOPEZ DIANA AZUCENA</t>
  </si>
  <si>
    <t>VILLALOBOS LOZANO CARLOS</t>
  </si>
  <si>
    <t>RODRIGUEZ CHACON BIBIANA JANNETT</t>
  </si>
  <si>
    <t>GALICIA CHAPARRO ADAN ISAIAS</t>
  </si>
  <si>
    <t>VIDAÑA BENCOMO PERLA ELOISA</t>
  </si>
  <si>
    <t>QUINTANA TORRES SANTA MONCERRAT</t>
  </si>
  <si>
    <t>LOPEZ SANTILLAN MIGUEL ANGEL</t>
  </si>
  <si>
    <t>MOLINA RODRIGUEZ MAYRA ARACELY</t>
  </si>
  <si>
    <t>ROSALES RODRIGUEZ JOSE ANTONIO</t>
  </si>
  <si>
    <t>GUZMAN MEZA JOSE ANGEL</t>
  </si>
  <si>
    <t>GUERRERO MENDOZA ELISA ISELA</t>
  </si>
  <si>
    <t>SAENZ GAUZIN YULIANA</t>
  </si>
  <si>
    <t>MARTINEZ ORTIZ FRANCISCO ALEJANDRO</t>
  </si>
  <si>
    <t>BACA SALCIDO VANESA</t>
  </si>
  <si>
    <t>HERRERA NAVARRO LUIS CARLOS</t>
  </si>
  <si>
    <t>RUIZ PONCE ARMANDO</t>
  </si>
  <si>
    <t>GONZALEZ VALDIVIEZO JOSUE ABRAHAM</t>
  </si>
  <si>
    <t>CARRERA RAMIREZ ALEJANDRA</t>
  </si>
  <si>
    <t>RIVERA MACIAS IVAN JOEL</t>
  </si>
  <si>
    <t>NOMBRE</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</si>
  <si>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</si>
  <si>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</si>
  <si>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</si>
  <si>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01 de Febrero de 2026 al 01 de Febrero de 2026.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</si>
  <si>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</si>
  <si>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</si>
  <si>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</si>
  <si>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</si>
  <si>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DOZAL OCHOA SUSANA JENYFER</t>
  </si>
  <si>
    <t>QUIÑONES ZAPATA SYLVIA GABRIELA</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</si>
  <si>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</si>
  <si>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</si>
  <si>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</si>
  <si>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</si>
  <si>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C120_BONO_ALTO_IMPACTO. La presente nota se emite con fundamento en los Lineamientos técnicos generales para la publicación, homologación y estandarización de la información de las obligaciones, Capitulo II, artículo octavo, fracción V numeral 1 y 2, así como artículo noveno fracción II.</t>
  </si>
  <si>
    <t>CARLOS TORRES CESAR</t>
  </si>
  <si>
    <t>MUELA OCHOA LORENA PATRICIA</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</si>
  <si>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La presente nota se emite con fundamento en los Lineamientos técnicos generales para la publicación, homologación y estandarización de la información de las obligaciones, Capitulo II, artículo octavo, fracción V numeral 1 y 2, así como artículo noveno fracción II.</t>
  </si>
  <si>
    <t>ESTRADA GARCIA FERNANDO</t>
  </si>
  <si>
    <t>COTA CABALLERO BENJAMIN</t>
  </si>
  <si>
    <t>GONZALEZ SOLIS RAMON MARCELINO</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</si>
  <si>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El colaborador solicito licencia sin goce de sueldo en el periodo del 02 de Marzo de 2026 al 30 de Abril de 2026. aclarando que el servidor público causo baja el 15/03/2026,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</si>
  <si>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ROBLES HERRERA GABINO</t>
  </si>
  <si>
    <t>VILLEGAS LOPEZ HECTOR MANUEL</t>
  </si>
  <si>
    <t>CHAVIRA MARQUEZ MARIO</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</si>
  <si>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31/01/2026,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</si>
  <si>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ARAIZA RAMIREZ EDWIN ALBERTO</t>
  </si>
  <si>
    <t>ALVARADO FIERRO EVELIN GISELLE</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</si>
  <si>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</si>
  <si>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15/01/2026,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</si>
  <si>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DIAZ SIMENTAL CRISTINA</t>
  </si>
  <si>
    <t>MELENDEZ LARA JESUS MANUEL</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</si>
  <si>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C114_BONOS_ACTUACION,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</si>
  <si>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30/01/2026,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</si>
  <si>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enero a marzo, en los casos que aparece un cero (0) en el periodo antes mencionado el empleado no percibió dicho concepto. El sueldo informando mensual corresponde al tabulador las demás percepciones son las asignadas.. aclarando que el servidor público causo baja el 20/03/2026,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</si>
  <si>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Denominación o descripción del puesto (Redactados con perspectiva de género)</t>
  </si>
  <si>
    <t>Denominación del cargo (de conformidad con el nombramiento otorgado)</t>
  </si>
  <si>
    <t>REGIDOR.DESPACHO AYUNTAMIENTO</t>
  </si>
  <si>
    <t>CONSULTOR JURIDICO.DESPACHO AYUNTAMIENTO</t>
  </si>
  <si>
    <t>SINDICO.DESPACHO SINDICATURA</t>
  </si>
  <si>
    <t>CONSULTOR JURIDICO.DESPACHO SINDICATURA</t>
  </si>
  <si>
    <t>LIDER DE PROYECTO.DESPACHO SINDICATURA</t>
  </si>
  <si>
    <t>JEFE DE DEPARTAMENTO.DEPARTAMENTO ADMINISTRATIVO SINDICATURA</t>
  </si>
  <si>
    <t>JEFE DE DEPARTAMENTO.DEPARTAMENTO DE AUDITORIA CONTABLE</t>
  </si>
  <si>
    <t>JEFE DE DEPARTAMENTO.DEPARTAMENTO DE CONTRALORIA SOCIAL</t>
  </si>
  <si>
    <t>JEFE DE DEPARTAMENTO.DEPARTAMENTO DE AUDITORIA DE OBRA</t>
  </si>
  <si>
    <t>JEFE DE DEPARTAMENTO.DEPARTAMENTO DE COMUNICACION</t>
  </si>
  <si>
    <t>COORDINADOR DE UNIDAD ADMINISTRATIVA.DESPACHO DEL C PDTE  MUNICIPAL</t>
  </si>
  <si>
    <t>PRESIDENTE MUNICIPAL.DESPACHO DEL C PDTE  MUNICIPAL</t>
  </si>
  <si>
    <t>JEFE DE DEPARTAMENTO.DEPARTAMENTO ADMINISTRATIVO PRESIDENCIA MUNICIPAL</t>
  </si>
  <si>
    <t>LIDER DE PROYECTO.DESPACHO DEL C DESARROLLO ECONOMICO Y TURISTICO</t>
  </si>
  <si>
    <t>DIRECTOR GENERAL.DESPACHO DEL C DESARROLLO ECONOMICO Y TURISTICO</t>
  </si>
  <si>
    <t>JEFE DE DEPARTAMENTO.DEPARTAMENTO DE SERVS ADMINISTRATIVOS</t>
  </si>
  <si>
    <t>SUBDIRECTOR.DESPACHO DEL C SUBDIR DE COMERCIO Y TURISMO</t>
  </si>
  <si>
    <t>JEFE DE DEPARTAMENTO.DEPARTAMENTO DE PROMOCION TURISTICA</t>
  </si>
  <si>
    <t>JEFE DE DEPARTAMENTO.DEPARTAMENTO DE VINCULACION EMPRESARIAL</t>
  </si>
  <si>
    <t>LIDER DE PROYECTO.DESPACHO DEL C SUBDIR DE DESARROLLO INDUSTRIAL</t>
  </si>
  <si>
    <t>SUBDIRECTOR.DESPACHO DEL C SUBDIR DE DESARROLLO INDUSTRIAL</t>
  </si>
  <si>
    <t>JEFE DE DEPARTAMENTO.DEPARTAMENTO DE GESTION Y ANALISIS</t>
  </si>
  <si>
    <t>JEFE DE DEPARTAMENTO.DEPARTAMENTO FINANCIAMIENTO EMPRESARIAL</t>
  </si>
  <si>
    <t>SUBDIRECTOR.DESPACHO DEL C SUBDIR DE DESARROLLO MIPYME Y EMPLEABILIDAD</t>
  </si>
  <si>
    <t>JEFE DE DEPARTAMENTO.DEPARTAMENTO FINANCIAMIENTO</t>
  </si>
  <si>
    <t>COORDINADOR DE DEPENDENCIA.DESPACHO DEL COORDINADOR DE COMUNICACION</t>
  </si>
  <si>
    <t>JEFE DE DEPARTAMENTO.DESPACHO DEL COORDINADOR DE COMUNICACION</t>
  </si>
  <si>
    <t>LIDER DE PROYECTO.DESPACHO DEL COORDINADOR DE COMUNICACION</t>
  </si>
  <si>
    <t>JEFE DE DEPARTAMENTO.DEPARTAMENTO ADMINISTRATIVO COMUNICACION SOCIAL</t>
  </si>
  <si>
    <t>JEFE DE DEPARTAMENTO.DEPARTAMENTO DE COORDINACION DE ENLACES</t>
  </si>
  <si>
    <t>SUBCOORDINADOR DE DEPCIA.UNIDAD SUBCOORDINACION DE COMUNICACION SOCIAL</t>
  </si>
  <si>
    <t>JEFE DE DEPARTAMENTO.UNIDAD SUBCOORDINACION DE COMUNICACION SOCIAL</t>
  </si>
  <si>
    <t>SECRETARIO AYUNTAMIENTO.DESPACHO DEL C SECRETARIO DEL AYUNTAMIENTO</t>
  </si>
  <si>
    <t>SUBSECRETARIO DEL AYUNTAMIENTO.DESPACHO DEL C SECRETARIO DEL AYUNTAMIENTO</t>
  </si>
  <si>
    <t>COORDINADOR DE DEPENDENCIA.DESPACHO DEL C SECRETARIO DEL AYUNTAMIENTO</t>
  </si>
  <si>
    <t>LIDER DE PROYECTO.DESPACHO DEL C SECRETARIO DEL AYUNTAMIENTO</t>
  </si>
  <si>
    <t>JEFE DE DEPARTAMENTO.DEPARTAMENTO ADMINISTRATIVO SECRETARIA DEL AYUNTAMIENTO</t>
  </si>
  <si>
    <t>LIDER DE PROYECTO.DEPARTAMENTO ADMINISTRATIVO SECRETARIA DEL AYUNTAMIENTO</t>
  </si>
  <si>
    <t>COORDINADOR DE DEPENDENCIA.DEPARTAMENTO ADMINISTRATIVO SECRETARIA DEL AYUNTAMIENTO</t>
  </si>
  <si>
    <t>JEFE DE DEPARTAMENTO.DEPARTAMENTO APOYO TECNICO</t>
  </si>
  <si>
    <t>JEFE DE DEPARTAMENTO.DEPARTAMENTO DE RECLUTAMIENTO</t>
  </si>
  <si>
    <t>COORDINADOR DE PROTECCION CIVIL.COORDINACION DE PROTECCION CIVIL</t>
  </si>
  <si>
    <t>SUBDIRECTOR.DESPACHO DEL SUBDIRECTOR DE GOBERNACION</t>
  </si>
  <si>
    <t>JEFE DE DEPARTAMENTO.DEPARTAMENTO DE ALCOHOLES</t>
  </si>
  <si>
    <t>JEFE DE DEPARTAMENTO.DEPARTAMENTO DE COMERCIO Y ESPECTACULOS</t>
  </si>
  <si>
    <t>SUBCOORDINADOR DE DEPCIA.DESPACHO DEL SUBDIRECTOR JURIDICO SECRETARIA DEL AYUNTAMIENTO</t>
  </si>
  <si>
    <t>JEFE DE DEPARTAMENTO.DEPARTAMENTO CONTENCIOSO</t>
  </si>
  <si>
    <t>JEFE DE DEPARTAMENTO.DEPARTAMENTO DE ANALISIS DE LEGISLACION</t>
  </si>
  <si>
    <t>JEFE DE DEPARTAMENTO.DEPARTAMENTO DE RECURSO ADMINISTRATIVO</t>
  </si>
  <si>
    <t>LIDER DE PROYECTO.DEPARTAMENTO DE CONVENIOS Y CONTRATOS</t>
  </si>
  <si>
    <t>JEFE DE DEPARTAMENTO.DEPARTAMENTO DE CONVENIOS Y CONTRATOS</t>
  </si>
  <si>
    <t>SUBDIRECTOR.DESPACHO DEL SUBD DE NORMATIVIDAD</t>
  </si>
  <si>
    <t>JEFE DE DEPARTAMENTO.DEPARTAMENTO DE NORMATIVIDAD</t>
  </si>
  <si>
    <t>JEFE DE DEPARTAMENTO.DEPARTAMENTO DE PROPIEDAD INMOBILIARIA</t>
  </si>
  <si>
    <t>LIDER DE PROYECTO.DESPACHO DEL SUBDIRECTOR DE PROPIEDAD INMOBILIARIA</t>
  </si>
  <si>
    <t>CONSULTOR JURIDICO.DESPACHO DEL C DIRECTOR DE OBRAS PUBLICAS</t>
  </si>
  <si>
    <t>JEFE DE DEPARTAMENTO.DEPARTAMENTO DE SERVICIOS ADMINISTRATIVOS OBRAS PUBLICAS</t>
  </si>
  <si>
    <t>JEFE DE DEPARTAMENTO.DEPARTAMENTO LICITACIONES Y CONTROL DE OBRA</t>
  </si>
  <si>
    <t>COORDINADOR DE UNIDAD ADMINISTRATIVA.DEPARTAMENTO JURIDICO Y AFECTACIONES</t>
  </si>
  <si>
    <t>JEFE DE DEPARTAMENTO.DEPARTAMENTO DE ESTUDIOS Y PROYECTOS</t>
  </si>
  <si>
    <t>LIDER DE PROYECTO.DEPARTAMENTO DE CONSTRUCCION DE INFRAESTRUCTURA URBANA</t>
  </si>
  <si>
    <t>JEFE DE DEPARTAMENTO.DEPARTAMENTO DE CONSTRUCCION DE INFRAESTRUCTURA URBANA</t>
  </si>
  <si>
    <t>JEFE DE DEPARTAMENTO.DEPARTAMENTO DE MTTO VIAL E INFRAESTRUCTURA</t>
  </si>
  <si>
    <t>JEFE DE DEPARTAMENTO.DEPARTAMENTO DE TOPOGRAFIA</t>
  </si>
  <si>
    <t>LIDER DE PROYECTO.DESPACHO DEL SUBDIRECTOR DE INFRAESTRUCTURA SOCIAL</t>
  </si>
  <si>
    <t>JEFE DE DEPARTAMENTO.DESPACHO DEL SUBDIRECTOR DE INFRAESTRUCTURA SOCIAL</t>
  </si>
  <si>
    <t>SUBDIRECTOR.DESPACHO DEL SUBDIRECTOR DE INFRAESTRUCTURA SOCIAL</t>
  </si>
  <si>
    <t>JEFE DE DEPARTAMENTO.DEPARTAMENTO MAQUINARIA PESADA OBRAS PUBLICAS</t>
  </si>
  <si>
    <t>JEFE DE DEPARTAMENTO.DEPARTAMENTO DE CONSTRUCCION INFRAESTRUCTURA SOCIAL</t>
  </si>
  <si>
    <t>DIRECTOR GENERAL.DESPACHO DEL DIRECTOR DE DESARROLLO URBANO</t>
  </si>
  <si>
    <t>JEFE DE DEPARTAMENTO.DESPACHO DEL DIRECTOR DE DESARROLLO URBANO</t>
  </si>
  <si>
    <t>JEFE DE DEPARTAMENTO.DEPARTAMENTO JURIDICO DESARROLLO URBANO Y ECOLOGIA</t>
  </si>
  <si>
    <t>LIDER DE PROYECTO.DESPACHO DEL SUBDIRECTOR DE PROGRAMACION URBANA</t>
  </si>
  <si>
    <t>SUBDIRECTOR.DESPACHO DEL SUBDIRECTOR DE PROGRAMACION URBANA</t>
  </si>
  <si>
    <t>JEFE DE DEPARTAMENTO.DEPARTAMENTO DE NOMENCLATURA</t>
  </si>
  <si>
    <t>JEFE DE DEPARTAMENTO.DEPARTAMENTO DE ANALISIS Y SEGUIMIENTO</t>
  </si>
  <si>
    <t>JEFE DE DEPARTAMENTO.DEPARTAMENTO DE SISTEMAS DESARROLLO URBANO Y ECOLOGIA</t>
  </si>
  <si>
    <t>JEFE DE DEPARTAMENTO.DEPARTAMENTO DE CONTROL Y EVALUACION DE FRACCIONAMIENTOS</t>
  </si>
  <si>
    <t>SUBDIRECTOR.DESPACHO DEL SUBDIRECTOR DE ADMON URBANA</t>
  </si>
  <si>
    <t>JEFE DE DEPARTAMENTO.DEPARTAMENTO DE INSPECCION</t>
  </si>
  <si>
    <t>JEFE DE DEPARTAMENTO.DEPARTAMENTO DE ADMON PLAN DIRECTOR</t>
  </si>
  <si>
    <t>JEFE DE DEPARTAMENTO.DEPARTAMENTO DE TRAMITES Y LICENCIAS</t>
  </si>
  <si>
    <t>JEFE DE DEPARTAMENTO.DEPARTAMENTO DE PLANEACION AMBIENTAL (INSPECCION)</t>
  </si>
  <si>
    <t>JEFE DE DEPARTAMENTO.DEPARTAMENTO DE CONTROL Y VIGILANCIA AMBIENTAL</t>
  </si>
  <si>
    <t>JEFE DE DEPARTAMENTO.DEPARTAMENTO DE PROMOCION PREV Y REST AMBIENTAL</t>
  </si>
  <si>
    <t>DIRECTOR GENERAL.DESPACHO DEL C DIRECTOR DE SERVICIOS PUBLICOS MUNICIPALES</t>
  </si>
  <si>
    <t>LIDER DE PROYECTO.UNIDAD ADMINISTRATIVA</t>
  </si>
  <si>
    <t>SUBDIRECTOR.DESPACHO DEL SUBDIRECTOR DE SERVICIOS</t>
  </si>
  <si>
    <t>JEFE DE DEPARTAMENTO.DEPARTAMENTO DE LIMPIEZA URBANA</t>
  </si>
  <si>
    <t>JEFE DE DEPARTAMENTO.DEPARTAMENTO DE PANTEONES</t>
  </si>
  <si>
    <t>LIDER DE PROYECTO.DEPARTAMENTO DE LIMPIEZA MECANIZADA</t>
  </si>
  <si>
    <t>SUBDIRECTOR.DESPACHO SUBDIRECTOR DE ASEO URBANO</t>
  </si>
  <si>
    <t>JEFE DE DEPARTAMENTO.DEPARTAMENTO RECOLECCION HABITACIONAL</t>
  </si>
  <si>
    <t>LIDER DE PROYECTO.DEPARTAMENTO RECOLECCION HABITACIONAL</t>
  </si>
  <si>
    <t>JEFE DE DEPARTAMENTO.DEPARTAMENTO DE DISPOSICION FINAL</t>
  </si>
  <si>
    <t>COMISARIO.DESPACHO DEL C DIRECTOR DE SEGURIDAD PUBLICA</t>
  </si>
  <si>
    <t>JEFE DE DEPARTAMENTO.DEPARTAMENTO UNIDAD ASESORIA</t>
  </si>
  <si>
    <t>COORDINADOR DE BOMBEROS.COORDINACION DE BOMBEROS</t>
  </si>
  <si>
    <t>JEFE DE DEPARTAMENTO.DEPARTAMENTO DE RELACIONES PUBLICAS SEG PUB</t>
  </si>
  <si>
    <t>JEFE DE DEPARTAMENTO.DEPARTAMENTO DE ATENCION CIUDADANA Y ENLACE DE ORGANISMOS SOCIALES</t>
  </si>
  <si>
    <t>LIDER DE PROYECTO.DEPARTAMENTO DE ATENCION CIUDADANA Y ENLACE DE ORGANISMOS SOCIALES</t>
  </si>
  <si>
    <t>SUBDIRECTOR.DESPACHO DE LA JEFATURA DEL ESTADO MAYOR</t>
  </si>
  <si>
    <t>JEFE DE DEPARTAMENTO.DEPARTAMENTO DE CERTIFICACION</t>
  </si>
  <si>
    <t>JEFE DE DEPARTAMENTO.DEPARTAMENTO DE SEGUIMIENTO Y GESTION</t>
  </si>
  <si>
    <t>JEFE DE DEPARTAMENTO.DEPARTAMENTO DE DIFUSION SOCY PARTICIPACION CIUDAN</t>
  </si>
  <si>
    <t>SUB OFICIAL</t>
  </si>
  <si>
    <t>SUB OFICIAL.COORDINACION DE DISTRITO COLON</t>
  </si>
  <si>
    <t>SUB OFICIAL.COORDINACION DE DISTRITO VILLA</t>
  </si>
  <si>
    <t>SUB OFICIAL.COORDINACION DE DISTRITO ZAPATA</t>
  </si>
  <si>
    <t>SUBDIRECTOR.DESPACHO DEL SUBDIRECTOR ADMINISTRATIVO SEGURIDAD PUBLICA</t>
  </si>
  <si>
    <t>JEFE DE DEPARTAMENTO.DEPARTAMENTO DE SERVICIOS ADMINISTRATIVOS SEGURIDAD PUBLICA MPAL</t>
  </si>
  <si>
    <t>JEFE DE DEPARTAMENTO.DEPARTAMENTO DE RECURSOS HUMANOS</t>
  </si>
  <si>
    <t>JEFE DE DEPARTAMENTO.DEPARTAMENTO DE CONTROL VEHICULAR</t>
  </si>
  <si>
    <t>JEFE DE DEPARTAMENTO.DEPARTAMENTO DE ENLACE SEGUIMIENTO Y ATENCION DEL RECURSO FEDERAL</t>
  </si>
  <si>
    <t>JEFE DE DEPARTAMENTO.DEPARTAMENTO DE SISTEMA DE INTERVENCION TEMPRANA</t>
  </si>
  <si>
    <t>JEFE DE DEPARTAMENTO.DEPARTAMENTO DE PREVENCION</t>
  </si>
  <si>
    <t>SUBDIRECTOR.DESPACHO DEL SUBDIRECTOR DE JUSTICIA CIVICA</t>
  </si>
  <si>
    <t>JEFE DE DEPARTAMENTO.DEPARTAMENTO CENTRO DE DETENCION MUNICIPAL</t>
  </si>
  <si>
    <t>JEFE DE DEPARTAMENTO.DEPARTAMENTO DE TRABAJO SOCIAL</t>
  </si>
  <si>
    <t>JEFE DE DEPARTAMENTO.DEPARTAMENTO DE SEGURIDAD CIUDADANA</t>
  </si>
  <si>
    <t>SUBDIRECTOR.DESPACHO DEL SUBDIRECTOR DE FORMACION</t>
  </si>
  <si>
    <t>JEFE DE DEPARTAMENTO.DEPARTAMENTO DE CONTROL ESCOLAR</t>
  </si>
  <si>
    <t>JEFE DE DEPARTAMENTO.DEPARTAMENTO DE ENSEÑANZA Y SERVICIO ESCOLAR</t>
  </si>
  <si>
    <t>LIDER DE PROYECTO.DEPARTAMENTO DE ENSEÑANZA Y SERVICIO ESCOLAR</t>
  </si>
  <si>
    <t>LIDER DE PROYECTO.DEPARTAMENTO ALCAIDIA</t>
  </si>
  <si>
    <t>JEFE DE DEPARTAMENTO.DEPARTAMENTO JURIDICO SEGURIDAD PUBLICA MUNICIPAL</t>
  </si>
  <si>
    <t>CONSULTOR JURIDICO.DEPARTAMENTO JURIDICO SEGURIDAD PUBLICA MUNICIPAL</t>
  </si>
  <si>
    <t>JEFE DE DEPARTAMENTO.DEPARTAMENTO CONSEJO DE HONOR Y JUSTICIA</t>
  </si>
  <si>
    <t>SUBDIRECTOR.DESPACHO SUBDIR ATENCION A LA VIOLENCIA FAMILIAR Y DE GENERO</t>
  </si>
  <si>
    <t>JEFE DE DEPARTAMENTO.DEPARTAMENTO UNIDAD ATENCION A LA VIOLENCIA FAMILIAR</t>
  </si>
  <si>
    <t>JEFE DE DEPARTAMENTO.DEPARTAMENTO DE ATENCION A NIÑAS NIÑOS Y ADOLESCENTES</t>
  </si>
  <si>
    <t>SUB OFICIAL.COORDINACION DE GRUPOS DE REACCION</t>
  </si>
  <si>
    <t>SUB OFICIAL.COORDINACION DE GRUPOS DE PROXIMIDAD</t>
  </si>
  <si>
    <t>JEFE DE DEPARTAMENTO.DEPARTAMENTO DE DESARROLLO TECNOLOGICO</t>
  </si>
  <si>
    <t>JEFE DE DEPARTAMENTO.DEPARTAMENTO SOPORTE TECNICO SEGURIDAD PUBLICA</t>
  </si>
  <si>
    <t>LIDER DE PROYECTO.DEPARTAMENTO SOPORTE TECNICO SEGURIDAD PUBLICA</t>
  </si>
  <si>
    <t>JEFE DE DEPARTAMENTO.DEPARTAMENTO INFRAESTRUCTURA SEG PUBLICA</t>
  </si>
  <si>
    <t>LIDER DE PROYECTO.DEPARTAMENTO DE ANALISIS CRIMINAL</t>
  </si>
  <si>
    <t>JEFE DE DEPARTAMENTO.DEPARTAMENTO DE ANALISIS CRIMINAL</t>
  </si>
  <si>
    <t>LIDER DE PROYECTO.DEPARTAMENTO DE ANALISIS TACTICO</t>
  </si>
  <si>
    <t>JEFE DE DEPARTAMENTO.DEPARTAMENTO DE OPERACIONES AEREAS</t>
  </si>
  <si>
    <t>LIDER DE PROYECTO.DEPARTAMENTO DE PECUU</t>
  </si>
  <si>
    <t>JEFE DE DEPARTAMENTO.DEPARTAMENTO DE ADMON DE PLATAFORMA ESCUDO CHIHUAHUA</t>
  </si>
  <si>
    <t>JEFE DE DEPARTAMENTO.DESPACHO DEL C DIRECTOR DESARROLLO HUMANO Y EDUCACION</t>
  </si>
  <si>
    <t>JEFE DE DEPARTAMENTO.DEPARTAMENTO DE ATENCION Y RESPUESTA CIUDADANA</t>
  </si>
  <si>
    <t>LIDER DE PROYECTO.DESPACHO DEL SUBDIRECTOR DE EDUCACION</t>
  </si>
  <si>
    <t>SUBDIRECTOR.DESPACHO DEL SUBDIRECTOR DE EDUCACION</t>
  </si>
  <si>
    <t>JEFE DE DEPARTAMENTO.DEPARTAMENTO DE DE FOMENTO EDUCATIVO</t>
  </si>
  <si>
    <t>JEFE DE DEPARTAMENTO.DEPARTAMENTO DE INFRAESTRUCTURA EDUCATIVA</t>
  </si>
  <si>
    <t>JEFE DE DEPARTAMENTO.DEPARTAMENTO DE ACTOS CIVICOS Y SOCIALES</t>
  </si>
  <si>
    <t>SUBDIRECTOR.DESPACHO DEL SUBDIRECTOR DE DESARROLLO SOCIAL</t>
  </si>
  <si>
    <t>SUBDIRECTOR.DESPACHO DEL SUBDIRECTOR  PARTICIPACION CIUDADANA</t>
  </si>
  <si>
    <t>JEFE DE DEPARTAMENTO.DEPARTAMENTO COMITE DE VECINOS</t>
  </si>
  <si>
    <t>JEFE DE DEPARTAMENTO.DEPARTAMENTO DE VINCULACION</t>
  </si>
  <si>
    <t>JEFE DE DEPARTAMENTO.DEPARTAMENTO DE CLUB DEL ABUELO</t>
  </si>
  <si>
    <t>SUBDIRECTOR.DESPACHO DEL SUBDIRECTOR ATENCION A LA JUVENTUD</t>
  </si>
  <si>
    <t>SUBDIRECTOR.DESPACHO DEL SUBDIR DE GPOS VULN ASUN DE ASOC REL Y ENL SOC CIV</t>
  </si>
  <si>
    <t>JEFE DE DEPARTAMENTO.DEPARTAMENTO JURIDICO GRATUITO</t>
  </si>
  <si>
    <t>DIRECTOR GENERAL.DESPACHO DEL C TESORERO MUNICIPAL</t>
  </si>
  <si>
    <t>JEFE DE DEPARTAMENTO.DEPARTAMENTO DE PROYECTOS ESPECIALES TESORERIA</t>
  </si>
  <si>
    <t>JEFE DE DEPARTAMENTO.DEPARTAMENTO DE PROCEDIMIENTOS Y CONTROL</t>
  </si>
  <si>
    <t>JEFE DE DEPARTAMENTO.DEPARTAMENTO DE INGRESOS DIVERSOS</t>
  </si>
  <si>
    <t>JEFE DE DEPARTAMENTO.DEPARTAMENTO DE EJECUCION</t>
  </si>
  <si>
    <t>JEFE DE DEPARTAMENTO.DEPARTAMENTO CAJA GENERAL</t>
  </si>
  <si>
    <t>SUBDIRECTOR.DESPACHO DEL SUBDIRECTOR DE CATASTRO</t>
  </si>
  <si>
    <t>JEFE DE DEPARTAMENTO.DEPARTAMENTO TECNICO Y DE PADRON Y CONTROL DEL ADEUDO</t>
  </si>
  <si>
    <t>JEFE DE DEPARTAMENTO.DEPARTAMENTO DE TRASLACION DE DOMINIO</t>
  </si>
  <si>
    <t>LIDER DE PROYECTO.DEPARTAMENTO ACTUALIZACION CATASTRAL</t>
  </si>
  <si>
    <t>JEFE DE DEPARTAMENTO.DEPARTAMENTO DE SIGMUN</t>
  </si>
  <si>
    <t>JEFE DE DEPARTAMENTO.DEPARTAMENTO DE VALUACION</t>
  </si>
  <si>
    <t>JEFE DE DEPARTAMENTO.DEPARTAMENTO DE PAGOS</t>
  </si>
  <si>
    <t>JEFE DE DEPARTAMENTO.DEPARTAMENTO DE CONTROL DE PRESUPUESTO</t>
  </si>
  <si>
    <t>JEFE DE DEPARTAMENTO.DEPARTAMENTO DE CONTROL FINANCIERO</t>
  </si>
  <si>
    <t>JEFE DE DEPARTAMENTO.DEPARTAMENTO DE CONTABILIDAD</t>
  </si>
  <si>
    <t>LIDER DE PROYECTO.DEPARTAMENTO DE CONTABILIDAD</t>
  </si>
  <si>
    <t>LIDER DE PROYECTO.COORDINACION ELABORACION Y CTRL PRESUP</t>
  </si>
  <si>
    <t>SUBDIRECTOR.DESPACHO DEL SUBDIRECTOR JURIDICO TESORERIA MUNICIPAL</t>
  </si>
  <si>
    <t>JEFE DE DEPARTAMENTO.DEPARTAMENTO DE CONTRATOS Y CONVENIOS</t>
  </si>
  <si>
    <t>JEFE DE DEPARTAMENTO.DEPARTAMENTO DE FISCALIZACION JURIDICA</t>
  </si>
  <si>
    <t>LIDER DE PROYECTO.DEPARTAMENTO DE FISCALIZACION JURIDICA</t>
  </si>
  <si>
    <t>JEFE DE DEPARTAMENTO.DEPARTAMENTO DE UNIDAD DE TRANSPARENCIA TESORERIA</t>
  </si>
  <si>
    <t>JEFE DE DEPARTAMENTO.DEPARTAMENTO DE PROCEDIMIENTOS LEGALES</t>
  </si>
  <si>
    <t>DIRECTOR GENERAL.DESPACHO DEL C OFICIAL MAYOR</t>
  </si>
  <si>
    <t>LIDER DE PROYECTO.CONSULTORIA JURIDICA OFICIALIA MAYOR</t>
  </si>
  <si>
    <t>CONSULTOR JURIDICO.CONSULTORIA JURIDICA OFICIALIA MAYOR</t>
  </si>
  <si>
    <t>JEFE DE DEPARTAMENTO.COORDINACION DE PROVEEDURIA</t>
  </si>
  <si>
    <t>JEFE DE DEPARTAMENTO.DEPARTAMENTO DE SISTEMAS OFICIALIA MAYOR</t>
  </si>
  <si>
    <t>LIDER DE PROYECTO.DEPARTAMENTO DE SISTEMAS OFICIALIA MAYOR</t>
  </si>
  <si>
    <t>SUBDIRECTOR.DESPACHO DEL SUBDIRECTOR ADMINISTRATIVO OFICIALIA MAYOR</t>
  </si>
  <si>
    <t>SUBDIRECTOR.DESPACHO DEL SUBDIRECTOR DE RECURSOS HUMANOS</t>
  </si>
  <si>
    <t>JEFE DE DEPARTAMENTO.DEPARTAMENTO DE NOMINAS</t>
  </si>
  <si>
    <t>JEFE DE DEPARTAMENTO.DEPARTAMENTO REL LABORALES Y PRESTACIONES</t>
  </si>
  <si>
    <t>LIDER DE PROYECTO.DEPARTAMENTO DE SELECCION Y CAPACITACION</t>
  </si>
  <si>
    <t>SUBDIRECTOR.DESPACHO DEL SUBDIRECTOR DE RECURSOS MATS Y SERVICIOS</t>
  </si>
  <si>
    <t>LIDER DE PROYECTO.DESPACHO DEL SUBDIRECTOR DE RECURSOS MATS Y SERVICIOS</t>
  </si>
  <si>
    <t>JEFE DE DEPARTAMENTO.DEPARTAMENTO DE TALLER MUNICIPAL</t>
  </si>
  <si>
    <t>JEFE DE DEPARTAMENTO.DEPARTAMENTO DE SERVICIOS GENERALES</t>
  </si>
  <si>
    <t>LIDER DE PROYECTO.DEPARTAMENTO DE BIENES PATRIMONIALES</t>
  </si>
  <si>
    <t>JEFE DE DEPARTAMENTO.DEPARTAMENTO DE BIENES PATRIMONIALES</t>
  </si>
  <si>
    <t>LIDER DE PROYECTO.DESPACHO DEL C COORDINADOR DE CONTROL Y PROCEDIMIENTOS ADMVOS</t>
  </si>
  <si>
    <t>SUBDIRECTOR.DESPACHO DEL C COORDINADOR DE CONTROL Y PROCEDIMIENTOS ADMVOS</t>
  </si>
  <si>
    <t>JEFE DE DEPARTAMENTO.DESPACHO DEL C COORDINADOR DE CONTROL Y PROCEDIMIENTOS ADMVOS</t>
  </si>
  <si>
    <t>LIDER DE PROYECTO.DESPACHO DEL DIRECTOR DE PLANEACION Y EVAL</t>
  </si>
  <si>
    <t>DIRECTOR GENERAL.DESPACHO DEL DIRECTOR DE PLANEACION Y EVAL</t>
  </si>
  <si>
    <t>JEFE DE DEPARTAMENTO.DEPARTAMENTO ADMINISTRATIVO PLANEACION Y EVALUACION</t>
  </si>
  <si>
    <t>SUBDIRECTOR.DESPACHO DEL SUBDIRECTOR DE PLANEACION Y EVALUACION</t>
  </si>
  <si>
    <t>LIDER DE PROYECTO.DESPACHO DEL SUBDIRECTOR DE PLANEACION Y EVALUACION</t>
  </si>
  <si>
    <t>JEFE DE DEPARTAMENTO.DEPARTAMENTO DE PLANEACION Y EVALUACION</t>
  </si>
  <si>
    <t>JEFE DE DEPARTAMENTO.DEPARTAMENTO DE EVALUACION</t>
  </si>
  <si>
    <t>LIDER DE PROYECTO.DESPACHO SUBDIRECTOR DE PROGRAMACION Y SEGUIMIENTO DE INVERSION</t>
  </si>
  <si>
    <t>SUBDIRECTOR.DESPACHO SUBDIRECTOR DE PROGRAMACION Y SEGUIMIENTO DE INVERSION</t>
  </si>
  <si>
    <t>JEFE DE DEPARTAMENTO.DEPARTAMENTO DE PROGRAMACION</t>
  </si>
  <si>
    <t>LIDER DE PROYECTO.DEPARTAMENTO DE PROGRAMACION</t>
  </si>
  <si>
    <t>JEFE DE DEPARTAMENTO.DEPARTAMENTO DE PROYECTOS ESPECIALES</t>
  </si>
  <si>
    <t>SUBDIRECTOR.DESPACHO DEL SUBDIRECTOR DE MODERNIZACION ADMINISTRATIVA</t>
  </si>
  <si>
    <t>LIDER DE PROYECTO.DESPACHO DEL SUBDIRECTOR DE MODERNIZACION ADMINISTRATIVA</t>
  </si>
  <si>
    <t>COORDINADOR DE UNIDAD ADMINISTRATIVA.COORDINACION DE DESARROLLO TECNOLOGICO</t>
  </si>
  <si>
    <t>LIDER DE PROYECTO.DEPARTAMENTO DE INGENIERIA DE SOFTWARE</t>
  </si>
  <si>
    <t>JEFE DE DEPARTAMENTO.DEPARTAMENTO DE INGENIERIA DE SOFTWARE</t>
  </si>
  <si>
    <t>LIDER DE PROYECTO.DEPARTAMENTO DE ADMINISTRACION DE APLICACIONES</t>
  </si>
  <si>
    <t>JEFE DE DEPARTAMENTO.DEPARTAMENTO DE ADMINISTRACION DE APLICACIONES</t>
  </si>
  <si>
    <t>JEFE DE DEPARTAMENTO.DEPARTAMENTO DE NORMATIVIDAD INTERNA</t>
  </si>
  <si>
    <t>LIDER DE PROYECTO.SOPORTE TECNICO</t>
  </si>
  <si>
    <t>JEFE DE DEPARTAMENTO.SOPORTE TECNICO</t>
  </si>
  <si>
    <t>COORDINADOR DE DEPENDENCIA.DESPACHO DEL DIRECTOR DESARROLLO RURAL</t>
  </si>
  <si>
    <t>LIDER DE PROYECTO.DESPACHO DEL DIRECTOR DESARROLLO RURAL</t>
  </si>
  <si>
    <t>JEFE DE DEPARTAMENTO.DEPARTAMENTO ADMINISTRATIVO DESARROLLO RURAL</t>
  </si>
  <si>
    <t>JEFE DE DEPARTAMENTO.DEPARTAMENTO DE CUIDADO DEL AGUA</t>
  </si>
  <si>
    <t>SUBDIRECTOR.DESPACHO DEL SUBDIRECCION DE DESARROLLO RURAL</t>
  </si>
  <si>
    <t>JEFE DE DEPARTAMENTO.DEPARTAMENTO PROYECTOS PRODUCTIVOS</t>
  </si>
  <si>
    <t>JEFE DE DEPARTAMENTO.DEPARTAMENTO ORGANIZACION</t>
  </si>
  <si>
    <t>JEFE DE DEPARTAMENTO.DEPARTAMENTO VINCULACION</t>
  </si>
  <si>
    <t>SUBDIRECTOR.DESPACHO DEL SUBDIRECTOR DE INFRAESTRUCTURA RURAL</t>
  </si>
  <si>
    <t>JEFE DE DEPARTAMENTO.DEPARTAMENTO INFRAESTRUCTURA</t>
  </si>
  <si>
    <t>JEFE DE DEPARTAMENTO.DEPARTAMENTO MAQUINARIA PESADA DESARROLLO RURAL</t>
  </si>
  <si>
    <t>LIDER DE PROYECTO.DESPACHO C DIRECTOR DE MANTENIMIENTO URBANO</t>
  </si>
  <si>
    <t>LIDER DE PROYECTO.DEPARTAMENTO ADMINISTRATIVO MANTENIMIENTO URBANO</t>
  </si>
  <si>
    <t>JEFE DE DEPARTAMENTO.DEPARTAMENTO DE SEGUIMIENTO MTTO URBANO</t>
  </si>
  <si>
    <t>LIDER DE PROYECTO.DEPARTAMENTO DE RECURSOS HUMANOS MTTO URBANO</t>
  </si>
  <si>
    <t>JEFE DE DEPARTAMENTO.DEPARTAMENTO DE RECURSOS HUMANOS MTTO URBANO</t>
  </si>
  <si>
    <t>JEFE DE DEPARTAMENTO.DEPARTAMENTO DE RECURSOS MATERIALES</t>
  </si>
  <si>
    <t>SUBDIRECTOR.DESPACHO DE SUBDIRECCION MTTO ESPACIOS PUBLICOS</t>
  </si>
  <si>
    <t>JEFE DE DEPARTAMENTO.DEPARTAMENTO DE AREAS VERDES CONCESIONADAS</t>
  </si>
  <si>
    <t>JEFE DE DEPARTAMENTO.DEPARTAMENTO DE FORESTACION</t>
  </si>
  <si>
    <t>JEFE DE DEPARTAMENTO.DEPARTAMENTO DE PARQUES Y JARDINES</t>
  </si>
  <si>
    <t>LIDER DE PROYECTO.DEPARTAMENTO DE PARQUES Y JARDINES</t>
  </si>
  <si>
    <t>SUBDIRECTOR.DESPACHO DE SUBDIRECCION DE ALUMBRADO PUBLICO</t>
  </si>
  <si>
    <t>JEFE DE DEPARTAMENTO.DEPARTAMENTO DE SUPERVISION MTTO URBANO</t>
  </si>
  <si>
    <t>JEFE DE DEPARTAMENTO.DESPACHO DEL COORDINADOR  DE RELACIONES PUBLICAS</t>
  </si>
  <si>
    <t>SUBCOORDINADOR DE DEPCIA.DESPACHO DEL COORDINADOR  DE RELACIONES PUBLICAS</t>
  </si>
  <si>
    <t>COORDINADOR DE DEPENDENCIA.DESPACHO DEL COORDINADOR  DE RELACIONES PUBLICAS</t>
  </si>
  <si>
    <t>LIDER DE PROYECTO.DEPARTAMENTO DE EVENTOS</t>
  </si>
  <si>
    <t>JEFE DE DEPARTAMENTO.DEPARTAMENTO DE EVENTOS</t>
  </si>
  <si>
    <t>DIRECTOR GENERAL.DESPACHO DEL DIRECTOR DE ORGANO INTERNO DE CONTROL</t>
  </si>
  <si>
    <t>COORDINADOR DE UNIDAD ADMINISTRATIVA.DESPACHO DEL SUBDIRECCION DE AUDITORIA CONTROL Y EVALUACION</t>
  </si>
  <si>
    <t>LIDER DE PROYECTO.DESPACHO DEL SUBDIRECCION DE AUDITORIA CONTROL Y EVALUACION</t>
  </si>
  <si>
    <t>LIDER DE PROYECTO.DESPACHO DEL COORD AREA INVESTIGADORA</t>
  </si>
  <si>
    <t>JEFE DE DEPARTAMENTO.DESPACHO DEL COORD AREA INVESTIGADORA</t>
  </si>
  <si>
    <t>LIDER DE PROYECTO.DESPACHO DEL SUBD DE RESPONSABILIDADES</t>
  </si>
  <si>
    <t>COORDINADOR DE UNIDAD ADMINISTRATIVA.DESPACHO DEL SUBD DE RESPONSABILIDADES</t>
  </si>
  <si>
    <t>JEFE DE DEPARTAMENTO.DESPACHO DEL COORD JURIDICO</t>
  </si>
  <si>
    <t>JEFE DE DEPARTAMENTO.DESPACHO COORDINACION DE TRANSPA</t>
  </si>
  <si>
    <t>COORDINADOR DE DEPENDENCIA.DESPACHO COORDINACION DE TRANSPA</t>
  </si>
  <si>
    <t>SUBCOORDINADOR DE DEPCIA.DESPACHO COORDINACION DE TRANSPA</t>
  </si>
  <si>
    <t>JEFE DE DEPARTAMENTO.DEPARTAMENTO DE TRANSPARENCIA PROACTIVA Y FOCALIZADA</t>
  </si>
  <si>
    <t>JEFE DE DEPARTAMENTO.DEPARTAMENTO DE OBLIGACIONES Y DATOS PERSONALES</t>
  </si>
  <si>
    <t>JEFE DE DEPARTAMENTO.DEPARTAMENTO DE ACCESO A LA INFORMACION</t>
  </si>
  <si>
    <t>JEFE DE DEPARTAMENTO.DEPARTAMENTO DE ARCHIVO HISTORICO</t>
  </si>
  <si>
    <t>JEFE DE DEPARTAMENTO.DEPARTAMENTO DE SISTEMA INSTITUCIONAL DE ARCHIVO</t>
  </si>
  <si>
    <t>JEFE DE DEPARTAMENTO.DEPARTAMENTO DE ARCHIVO DE CONCENTRACION</t>
  </si>
  <si>
    <t>COORDINADOR DE UNIDAD ADMINISTRATIVA.DESPACHO COORDINACION DE PARTICIPACION CIUDADANA</t>
  </si>
  <si>
    <t>COORDINADOR DE DEPENDENCIA.DESPACHO COORDINACION DE PARTICIPACION CIUDADANA</t>
  </si>
  <si>
    <t>JEFE DE DEPARTAMENTO.DEPARTAMENTO ADMINISTRATIVO DE PARTICIPACION CIUDADANA</t>
  </si>
  <si>
    <t>SUBCOORDINADOR DE DEPCIA.DESPACHO DEL SUBCOORDINACION DE VINCULACION SOCIAL</t>
  </si>
  <si>
    <t>LIDER DE PROYECTO.DESPACHO DEL SUBCOORDINADOR DE PRESUPUESTO PARTICIPATIVO</t>
  </si>
  <si>
    <t>COORDINADOR DE DEPENDENCIA.DESPACHO COORDINACION DE MEDIO AMBIENTE Y PROTECCION ANIMAL</t>
  </si>
  <si>
    <t>JEFE DE DEPARTAMENTO.DEPARTAMENTO ADMINISTRATIVO DE MEDIO AMBIENTE Y PROTECCION ANIMAL</t>
  </si>
  <si>
    <t>SUBCOORDINADOR DE DEPCIA.DESPACHO DEL SUBDCOORDINADOR DE PROTECCION ANIMAL</t>
  </si>
  <si>
    <t>JEFE DE DEPARTAMENTO.DEPARTAMENTO DE CONTROL Y PROTECCION ANIMAL</t>
  </si>
  <si>
    <t>JEFE DE DEPARTAMENTO.DEPARTAMENTO DE CAMBIO CLIMATICO</t>
  </si>
  <si>
    <t>NOMBRE2</t>
  </si>
  <si>
    <t>Columna1</t>
  </si>
  <si>
    <t>BAJA</t>
  </si>
  <si>
    <t>OK</t>
  </si>
  <si>
    <t>Columna2</t>
  </si>
  <si>
    <t>Columna3</t>
  </si>
  <si>
    <t>Columna4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</si>
</sst>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indexed="8"/>
      <name val="Arial"/>
      <family val="2"/>
    </font>
    <font>
      <sz val="10"/>
      <color rgb="FF000000"/>
      <name val="Calibri"/>
      <family val="2"/>
      <scheme val="minor"/>
    </font>
  </fonts>
  <fills count="8">
    <fill>
      <patternFill patternType="none"/>
    </fill>
    <fill>
      <patternFill patternType="gray125"/>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theme="0"/>
        <bgColor theme="0" tint="-0.14999847407452621"/>
      </patternFill>
    </fill>
    <fill>
      <patternFill patternType="solid">
        <fgColor rgb="FFFFFFFF"/>
        <bgColor indexed="64"/>
      </patternFill>
    </fill>
    <fill>
      <patternFill patternType="solid">
        <fgColor theme="5" tint="0.59999389629810485"/>
        <bgColor indexed="64"/>
      </patternFill>
    </fill>
  </fills>
  <borders count="2">
    <border>
      <left/>
      <right/>
      <top/>
      <bottom/>
      <diagonal/>
    </border>
    <border>
      <left style="thin">
        <color auto="1"/>
      </left>
      <right style="thin">
        <color auto="1"/>
      </right>
      <top/>
      <bottom style="thin">
        <color auto="1"/>
      </bottom>
      <diagonal/>
    </border>
  </borders>
  <cellStyleXfs count="1">
    <xf numFmtId="0" fontId="0" fillId="0" borderId="0"/>
  </cellStyleXfs>
  <cellXfs count="10">
    <xf numFmtId="0" fontId="0" fillId="0" borderId="0" xfId="0"/>
    <xf numFmtId="0" fontId="1" fillId="3" borderId="0" xfId="0" applyFont="1" applyFill="1" applyAlignment="1">
      <alignment horizontal="left" wrapText="1"/>
    </xf>
    <xf numFmtId="0" fontId="1" fillId="3" borderId="0" xfId="0" applyFont="1" applyFill="1" applyAlignment="1">
      <alignment horizontal="center"/>
    </xf>
    <xf numFmtId="0" fontId="1" fillId="3" borderId="0" xfId="0" applyFont="1" applyFill="1" applyAlignment="1">
      <alignment horizontal="left"/>
    </xf>
    <xf numFmtId="0" fontId="0" fillId="3" borderId="0" xfId="0" applyFill="1"/>
    <xf numFmtId="0" fontId="0" fillId="4" borderId="0" xfId="0" applyFill="1"/>
    <xf numFmtId="0" fontId="0" fillId="5" borderId="0" xfId="0" applyFill="1"/>
    <xf numFmtId="0" fontId="2" fillId="6" borderId="0" xfId="0" applyFont="1" applyFill="1" applyAlignment="1">
      <alignment vertical="top"/>
    </xf>
    <xf numFmtId="0" fontId="1" fillId="2" borderId="1" xfId="0" applyFont="1" applyFill="1" applyBorder="1" applyAlignment="1">
      <alignment horizontal="center" wrapText="1"/>
    </xf>
    <xf numFmtId="0" fontId="0" fillId="7" borderId="0" xfId="0" applyFill="1"/>
  </cellXfs>
  <cellStyles count="1">
    <cellStyle name="Normal" xfId="0" builtinId="0"/>
  </cellStyles>
  <dxfs count="9">
    <dxf>
      <fill>
        <patternFill patternType="solid">
          <fgColor rgb="FFF8CBAD"/>
          <bgColor rgb="FF000000"/>
        </patternFill>
      </fill>
    </dxf>
    <dxf>
      <numFmt numFmtId="0" formatCode="General"/>
    </dxf>
    <dxf>
      <numFmt numFmtId="0" formatCode="General"/>
    </dxf>
    <dxf>
      <numFmt numFmtId="0" formatCode="General"/>
    </dxf>
    <dxf>
      <numFmt numFmtId="0" formatCode="General"/>
    </dxf>
    <dxf>
      <border outline="0">
        <top style="thin">
          <color auto="1"/>
        </top>
      </border>
    </dxf>
    <dxf>
      <border outline="0">
        <bottom style="thin">
          <color auto="1"/>
        </bottom>
      </border>
    </dxf>
    <dxf>
      <font>
        <b val="0"/>
        <i val="0"/>
        <strike val="0"/>
        <condense val="0"/>
        <extend val="0"/>
        <outline val="0"/>
        <shadow val="0"/>
        <u val="none"/>
        <vertAlign val="baseline"/>
        <sz val="10"/>
        <color indexed="8"/>
        <name val="Arial"/>
        <family val="2"/>
        <scheme val="none"/>
      </font>
      <fill>
        <patternFill patternType="solid">
          <fgColor indexed="64"/>
          <bgColor rgb="FFE1E1E1"/>
        </patternFill>
      </fill>
      <alignment horizontal="center" vertical="bottom" textRotation="0" wrapText="1" indent="0" justifyLastLine="0" shrinkToFit="0" readingOrder="0"/>
      <border diagonalUp="0" diagonalDown="0" outline="0">
        <left style="thin">
          <color auto="1"/>
        </left>
        <right style="thin">
          <color auto="1"/>
        </right>
        <top/>
        <bottom/>
      </border>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uario\Desktop\Cuenta%20P&#250;blica\2026\FRACCXVIICV\LETAIPA77FXVII-2018%20NF.xlsx" TargetMode="External"/><Relationship Id="rId1" Type="http://schemas.openxmlformats.org/officeDocument/2006/relationships/externalLinkPath" Target="LETAIPA77FXVII-2018%20NF.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keren/Desktop/Cuenta%20P&#250;blica/2023/3ER%20TRIMESTRE%202023/FRACCXVIICV/LETAIPA77FXVII-2do%20TRI2023.xlsx" TargetMode="External"/><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Tabla_333207"/>
    </sheetNames>
    <sheetDataSet>
      <sheetData sheetId="0"/>
      <sheetData sheetId="1">
        <row r="1">
          <cell r="A1" t="str">
            <v>Hombre</v>
          </cell>
        </row>
        <row r="2">
          <cell r="A2" t="str">
            <v>Mujer</v>
          </cell>
        </row>
      </sheetData>
      <sheetData sheetId="2">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Especialización</v>
          </cell>
        </row>
        <row r="10">
          <cell r="A10" t="str">
            <v>Especialización</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E8E9AE-2A81-47C9-944E-2602B31FA62F}" name="Tabla1" displayName="Tabla1" ref="A1:G403" totalsRowShown="0" headerRowDxfId="7" headerRowBorderDxfId="6" tableBorderDxfId="5">
  <autoFilter ref="A1:G403" xr:uid="{89E8E9AE-2A81-47C9-944E-2602B31FA62F}"/>
  <tableColumns count="7">
    <tableColumn id="1" xr3:uid="{79791270-A975-4B1F-895A-CABA68AB799D}" name="Nombre(s)"/>
    <tableColumn id="7" xr3:uid="{5AE53D8B-DBCC-4B85-BE45-B1D72149DAB9}" name="Columna1" dataDxfId="4">
      <calculatedColumnFormula>VLOOKUP(Tabla1[[#This Row],[Nombre(s)]],Tabla2[],1,0)</calculatedColumnFormula>
    </tableColumn>
    <tableColumn id="2" xr3:uid="{F2CE5412-E49D-44FC-BB20-F0D024916745}" name="Denominación de puesto (Redactados con perspectiva de género)"/>
    <tableColumn id="3" xr3:uid="{52597A00-ED01-4D05-8333-A19E8635B83E}" name="Denominación del cargo"/>
    <tableColumn id="4" xr3:uid="{CF71CC81-7FE6-48CB-BAE5-9BAAA9835011}" name="Área de adscripción"/>
    <tableColumn id="5" xr3:uid="{20E271E1-AF6B-46CB-A569-B55943D96255}" name="Nivel máximo de estudios concluido y comprobable (catálogo)"/>
    <tableColumn id="6" xr3:uid="{BEF2FD92-73F1-43C9-AA78-6F6264DB98D4}" name="Carrera genérica, en su caso"/>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0FEA45E-9EB3-449A-BA6B-3B2AB22D5007}" name="Tabla2" displayName="Tabla2" ref="A1:J418" totalsRowShown="0">
  <autoFilter ref="A1:J418" xr:uid="{A0FEA45E-9EB3-449A-BA6B-3B2AB22D5007}">
    <filterColumn colId="4">
      <colorFilter dxfId="0"/>
    </filterColumn>
  </autoFilter>
  <tableColumns count="10">
    <tableColumn id="1" xr3:uid="{CD52430D-B734-4E69-BDE2-F4CEF5E553FD}" name="NOMBRE"/>
    <tableColumn id="7" xr3:uid="{AB146A83-560C-448A-A140-704E12337D2E}" name="Columna1" dataDxfId="8">
      <calculatedColumnFormula>VLOOKUP(Tabla2[[#This Row],[NOMBRE]],Tabla1[],1,0)</calculatedColumnFormula>
    </tableColumn>
    <tableColumn id="2" xr3:uid="{4AE04DD8-C701-4904-B43A-D04ADB91FA3D}" name="Denominación o descripción del puesto (Redactados con perspectiva de género)"/>
    <tableColumn id="8" xr3:uid="{7F9E2A54-3A07-4403-8D69-AB18B4C223E5}" name="Columna2" dataDxfId="3">
      <calculatedColumnFormula>VLOOKUP(Tabla2[[#This Row],[NOMBRE]],Tabla1[],3,0)</calculatedColumnFormula>
    </tableColumn>
    <tableColumn id="3" xr3:uid="{477BE23C-30E5-414B-9B15-0217D1A5CFAB}" name="Denominación del cargo (de conformidad con el nombramiento otorgado)"/>
    <tableColumn id="9" xr3:uid="{DFE4EF0E-8C05-4875-9F8F-71FD7EE516C8}" name="Columna3" dataDxfId="2">
      <calculatedColumnFormula>VLOOKUP(Tabla2[[#This Row],[NOMBRE]],Tabla1[],4,0)</calculatedColumnFormula>
    </tableColumn>
    <tableColumn id="4" xr3:uid="{F9DE2FDB-8911-499E-BFCF-DB157A4D5013}" name="Área de adscripción"/>
    <tableColumn id="10" xr3:uid="{11E9B2B2-109A-40BE-BB70-C690A5875E35}" name="Columna4" dataDxfId="1">
      <calculatedColumnFormula>VLOOKUP(Tabla2[[#This Row],[NOMBRE]],Tabla1[],5,0)</calculatedColumnFormula>
    </tableColumn>
    <tableColumn id="5" xr3:uid="{429272ED-CBE7-4EBA-BB76-30A65F637A91}" name="NOMBRE2"/>
    <tableColumn id="6" xr3:uid="{C0E2261E-5A1F-4135-836F-A70B036E07A8}" name="Nota"/>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7A484-3249-48BA-875E-EE3EE35BED24}">
  <dimension ref="A1:G403"/>
  <sheetViews>
    <sheetView topLeftCell="A378" workbookViewId="0">
      <selection activeCell="A375" sqref="A375"/>
    </sheetView>
  </sheetViews>
  <sheetFormatPr baseColWidth="10" defaultRowHeight="15" x14ac:dyDescent="0.25"/>
  <cols>
    <col min="1" max="1" width="24.42578125" customWidth="1"/>
    <col min="2" max="2" width="18.28515625" customWidth="1"/>
    <col min="3" max="3" width="57.28515625" customWidth="1"/>
    <col min="4" max="4" width="23" customWidth="1"/>
    <col min="5" max="5" width="19.5703125" customWidth="1"/>
    <col min="6" max="6" width="54.140625" customWidth="1"/>
    <col min="7" max="7" width="27" customWidth="1"/>
  </cols>
  <sheetData>
    <row r="1" spans="1:7" ht="26.25" x14ac:dyDescent="0.25">
      <c r="A1" s="8" t="s">
        <v>2</v>
      </c>
      <c r="B1" s="8" t="s">
        <v>1382</v>
      </c>
      <c r="C1" s="8" t="s">
        <v>0</v>
      </c>
      <c r="D1" s="8" t="s">
        <v>1</v>
      </c>
      <c r="E1" s="8" t="s">
        <v>3</v>
      </c>
      <c r="F1" s="8" t="s">
        <v>4</v>
      </c>
      <c r="G1" s="8" t="s">
        <v>5</v>
      </c>
    </row>
    <row r="2" spans="1:7" x14ac:dyDescent="0.25">
      <c r="A2" t="s">
        <v>656</v>
      </c>
      <c r="B2" t="str">
        <f>VLOOKUP(Tabla1[[#This Row],[Nombre(s)]],Tabla2[],1,0)</f>
        <v>TERRAZAS GARCIA VALENTINA</v>
      </c>
      <c r="C2" t="s">
        <v>7</v>
      </c>
      <c r="D2" s="3" t="s">
        <v>8</v>
      </c>
      <c r="E2" s="2" t="s">
        <v>9</v>
      </c>
      <c r="F2" s="1" t="s">
        <v>10</v>
      </c>
      <c r="G2" s="3" t="s">
        <v>11</v>
      </c>
    </row>
    <row r="3" spans="1:7" x14ac:dyDescent="0.25">
      <c r="A3" t="s">
        <v>657</v>
      </c>
      <c r="B3" t="str">
        <f>VLOOKUP(Tabla1[[#This Row],[Nombre(s)]],Tabla2[],1,0)</f>
        <v>GABALDON RAMOS LORENA</v>
      </c>
      <c r="C3" t="s">
        <v>12</v>
      </c>
      <c r="D3" t="s">
        <v>13</v>
      </c>
      <c r="E3" t="s">
        <v>14</v>
      </c>
      <c r="F3" t="s">
        <v>15</v>
      </c>
      <c r="G3" t="s">
        <v>16</v>
      </c>
    </row>
    <row r="4" spans="1:7" x14ac:dyDescent="0.25">
      <c r="A4" t="s">
        <v>658</v>
      </c>
      <c r="B4" t="str">
        <f>VLOOKUP(Tabla1[[#This Row],[Nombre(s)]],Tabla2[],1,0)</f>
        <v>LOPEZ OLIVAS CARLOS ROGELIO</v>
      </c>
      <c r="C4" t="s">
        <v>12</v>
      </c>
      <c r="D4" t="s">
        <v>17</v>
      </c>
      <c r="E4" t="s">
        <v>18</v>
      </c>
      <c r="F4" t="s">
        <v>10</v>
      </c>
      <c r="G4" t="s">
        <v>19</v>
      </c>
    </row>
    <row r="5" spans="1:7" x14ac:dyDescent="0.25">
      <c r="A5" t="s">
        <v>659</v>
      </c>
      <c r="B5" t="str">
        <f>VLOOKUP(Tabla1[[#This Row],[Nombre(s)]],Tabla2[],1,0)</f>
        <v>RONQUILLO GONZALEZ ANA ISABEL</v>
      </c>
      <c r="C5" t="s">
        <v>12</v>
      </c>
      <c r="D5" t="s">
        <v>20</v>
      </c>
      <c r="E5" t="s">
        <v>21</v>
      </c>
      <c r="F5" t="s">
        <v>22</v>
      </c>
      <c r="G5" t="s">
        <v>23</v>
      </c>
    </row>
    <row r="6" spans="1:7" x14ac:dyDescent="0.25">
      <c r="A6" t="s">
        <v>660</v>
      </c>
      <c r="B6" t="str">
        <f>VLOOKUP(Tabla1[[#This Row],[Nombre(s)]],Tabla2[],1,0)</f>
        <v>RICO BOVIO LUIS HUMBERTO</v>
      </c>
      <c r="C6" t="s">
        <v>12</v>
      </c>
      <c r="D6" t="s">
        <v>24</v>
      </c>
      <c r="E6" t="s">
        <v>25</v>
      </c>
      <c r="F6" t="s">
        <v>15</v>
      </c>
      <c r="G6" t="s">
        <v>16</v>
      </c>
    </row>
    <row r="7" spans="1:7" x14ac:dyDescent="0.25">
      <c r="A7" t="s">
        <v>661</v>
      </c>
      <c r="B7" t="str">
        <f>VLOOKUP(Tabla1[[#This Row],[Nombre(s)]],Tabla2[],1,0)</f>
        <v>JURADO ALVAREZ KORINA BERENICE</v>
      </c>
      <c r="C7" t="s">
        <v>12</v>
      </c>
      <c r="D7" t="s">
        <v>26</v>
      </c>
      <c r="E7" t="s">
        <v>21</v>
      </c>
      <c r="F7" t="s">
        <v>10</v>
      </c>
      <c r="G7" t="s">
        <v>27</v>
      </c>
    </row>
    <row r="8" spans="1:7" x14ac:dyDescent="0.25">
      <c r="A8" t="s">
        <v>662</v>
      </c>
      <c r="B8" t="str">
        <f>VLOOKUP(Tabla1[[#This Row],[Nombre(s)]],Tabla2[],1,0)</f>
        <v>QUINTANA MORENO MARIA DEL CARMEN</v>
      </c>
      <c r="C8" t="s">
        <v>12</v>
      </c>
      <c r="D8" t="s">
        <v>28</v>
      </c>
      <c r="E8" t="s">
        <v>29</v>
      </c>
      <c r="F8" t="s">
        <v>15</v>
      </c>
      <c r="G8" t="s">
        <v>30</v>
      </c>
    </row>
    <row r="9" spans="1:7" x14ac:dyDescent="0.25">
      <c r="A9" t="s">
        <v>663</v>
      </c>
      <c r="B9" t="str">
        <f>VLOOKUP(Tabla1[[#This Row],[Nombre(s)]],Tabla2[],1,0)</f>
        <v>MORENO AYUB FERNANDO RICARDO</v>
      </c>
      <c r="C9" t="s">
        <v>12</v>
      </c>
      <c r="D9" t="s">
        <v>31</v>
      </c>
      <c r="E9" t="s">
        <v>32</v>
      </c>
      <c r="F9" t="s">
        <v>15</v>
      </c>
      <c r="G9" t="s">
        <v>33</v>
      </c>
    </row>
    <row r="10" spans="1:7" x14ac:dyDescent="0.25">
      <c r="A10" t="s">
        <v>664</v>
      </c>
      <c r="B10" t="str">
        <f>VLOOKUP(Tabla1[[#This Row],[Nombre(s)]],Tabla2[],1,0)</f>
        <v>RAMOS RENOVATO NORMA LETICIA</v>
      </c>
      <c r="C10" t="s">
        <v>12</v>
      </c>
      <c r="D10" t="s">
        <v>34</v>
      </c>
      <c r="E10" t="s">
        <v>35</v>
      </c>
      <c r="F10" t="s">
        <v>15</v>
      </c>
      <c r="G10" t="s">
        <v>36</v>
      </c>
    </row>
    <row r="11" spans="1:7" x14ac:dyDescent="0.25">
      <c r="A11" t="s">
        <v>665</v>
      </c>
      <c r="B11" t="str">
        <f>VLOOKUP(Tabla1[[#This Row],[Nombre(s)]],Tabla2[],1,0)</f>
        <v>CAZARES PALACIO SANDRA PAOLA</v>
      </c>
      <c r="C11" t="s">
        <v>37</v>
      </c>
      <c r="D11" t="s">
        <v>38</v>
      </c>
      <c r="E11" t="s">
        <v>21</v>
      </c>
      <c r="F11" t="s">
        <v>15</v>
      </c>
      <c r="G11" t="s">
        <v>30</v>
      </c>
    </row>
    <row r="12" spans="1:7" x14ac:dyDescent="0.25">
      <c r="A12" t="s">
        <v>666</v>
      </c>
      <c r="B12" t="str">
        <f>VLOOKUP(Tabla1[[#This Row],[Nombre(s)]],Tabla2[],1,0)</f>
        <v>NATIVIDAD GARCIA ARACELI JOSEFINA</v>
      </c>
      <c r="C12" t="s">
        <v>39</v>
      </c>
      <c r="D12" t="s">
        <v>40</v>
      </c>
      <c r="E12" t="s">
        <v>21</v>
      </c>
      <c r="F12" t="s">
        <v>22</v>
      </c>
      <c r="G12" t="s">
        <v>41</v>
      </c>
    </row>
    <row r="13" spans="1:7" x14ac:dyDescent="0.25">
      <c r="A13" t="s">
        <v>667</v>
      </c>
      <c r="B13" t="str">
        <f>VLOOKUP(Tabla1[[#This Row],[Nombre(s)]],Tabla2[],1,0)</f>
        <v>MODESTO TERRAZAS ROBERTO RAUL</v>
      </c>
      <c r="C13" t="s">
        <v>12</v>
      </c>
      <c r="D13" t="s">
        <v>42</v>
      </c>
      <c r="E13" t="s">
        <v>25</v>
      </c>
      <c r="F13" t="s">
        <v>15</v>
      </c>
      <c r="G13" t="s">
        <v>43</v>
      </c>
    </row>
    <row r="14" spans="1:7" x14ac:dyDescent="0.25">
      <c r="A14" t="s">
        <v>668</v>
      </c>
      <c r="B14" t="str">
        <f>VLOOKUP(Tabla1[[#This Row],[Nombre(s)]],Tabla2[],1,0)</f>
        <v>AYALA PEREZ KENIA ROCIO</v>
      </c>
      <c r="C14" t="s">
        <v>7</v>
      </c>
      <c r="D14" t="s">
        <v>44</v>
      </c>
      <c r="E14" t="s">
        <v>35</v>
      </c>
      <c r="F14" t="s">
        <v>15</v>
      </c>
      <c r="G14" t="s">
        <v>30</v>
      </c>
    </row>
    <row r="15" spans="1:7" x14ac:dyDescent="0.25">
      <c r="A15" t="s">
        <v>669</v>
      </c>
      <c r="B15" t="str">
        <f>VLOOKUP(Tabla1[[#This Row],[Nombre(s)]],Tabla2[],1,0)</f>
        <v>SANTOS BALDERRAMA LUIS ENRIQUE</v>
      </c>
      <c r="C15" t="s">
        <v>39</v>
      </c>
      <c r="D15" t="s">
        <v>45</v>
      </c>
      <c r="E15" t="s">
        <v>35</v>
      </c>
      <c r="F15" t="s">
        <v>15</v>
      </c>
      <c r="G15" t="s">
        <v>30</v>
      </c>
    </row>
    <row r="16" spans="1:7" x14ac:dyDescent="0.25">
      <c r="A16" t="s">
        <v>670</v>
      </c>
      <c r="B16" t="str">
        <f>VLOOKUP(Tabla1[[#This Row],[Nombre(s)]],Tabla2[],1,0)</f>
        <v>VILLALOBOS HERRERA EDGAR JOSUE</v>
      </c>
      <c r="C16" t="s">
        <v>12</v>
      </c>
      <c r="D16" t="s">
        <v>46</v>
      </c>
      <c r="E16" t="s">
        <v>14</v>
      </c>
      <c r="F16" t="s">
        <v>15</v>
      </c>
      <c r="G16" t="s">
        <v>47</v>
      </c>
    </row>
    <row r="17" spans="1:7" x14ac:dyDescent="0.25">
      <c r="A17" t="s">
        <v>672</v>
      </c>
      <c r="B17" t="str">
        <f>VLOOKUP(Tabla1[[#This Row],[Nombre(s)]],Tabla2[],1,0)</f>
        <v>CORRALES MILLAN FRANCISCO JAVIER</v>
      </c>
      <c r="C17" t="s">
        <v>49</v>
      </c>
      <c r="D17" t="s">
        <v>50</v>
      </c>
      <c r="E17" t="s">
        <v>29</v>
      </c>
      <c r="F17" t="s">
        <v>15</v>
      </c>
      <c r="G17" t="s">
        <v>30</v>
      </c>
    </row>
    <row r="18" spans="1:7" x14ac:dyDescent="0.25">
      <c r="A18" t="s">
        <v>673</v>
      </c>
      <c r="B18" t="str">
        <f>VLOOKUP(Tabla1[[#This Row],[Nombre(s)]],Tabla2[],1,0)</f>
        <v>RIVERA LEDEZMA DIANA ELENA</v>
      </c>
      <c r="C18" t="s">
        <v>12</v>
      </c>
      <c r="D18" t="s">
        <v>51</v>
      </c>
      <c r="E18" t="s">
        <v>35</v>
      </c>
      <c r="F18" t="s">
        <v>15</v>
      </c>
      <c r="G18" t="s">
        <v>47</v>
      </c>
    </row>
    <row r="19" spans="1:7" x14ac:dyDescent="0.25">
      <c r="A19" t="s">
        <v>674</v>
      </c>
      <c r="B19" t="str">
        <f>VLOOKUP(Tabla1[[#This Row],[Nombre(s)]],Tabla2[],1,0)</f>
        <v>SANTIAGO GONZALEZ HUMBERTO MANUEL</v>
      </c>
      <c r="C19" t="s">
        <v>12</v>
      </c>
      <c r="D19" t="s">
        <v>52</v>
      </c>
      <c r="E19" t="s">
        <v>21</v>
      </c>
      <c r="F19" t="s">
        <v>22</v>
      </c>
      <c r="G19" t="s">
        <v>53</v>
      </c>
    </row>
    <row r="20" spans="1:7" x14ac:dyDescent="0.25">
      <c r="A20" t="s">
        <v>675</v>
      </c>
      <c r="B20" t="str">
        <f>VLOOKUP(Tabla1[[#This Row],[Nombre(s)]],Tabla2[],1,0)</f>
        <v>BRIBIESCA MONTES CARLOS EDUARDO</v>
      </c>
      <c r="C20" s="4" t="s">
        <v>39</v>
      </c>
      <c r="D20" s="5" t="s">
        <v>54</v>
      </c>
      <c r="E20" t="s">
        <v>55</v>
      </c>
      <c r="F20" s="5" t="s">
        <v>10</v>
      </c>
      <c r="G20" s="5" t="s">
        <v>56</v>
      </c>
    </row>
    <row r="21" spans="1:7" x14ac:dyDescent="0.25">
      <c r="A21" t="s">
        <v>676</v>
      </c>
      <c r="B21" t="str">
        <f>VLOOKUP(Tabla1[[#This Row],[Nombre(s)]],Tabla2[],1,0)</f>
        <v>PLASCENCIA HERNANDEZ BEATRIZ ELENA</v>
      </c>
      <c r="C21" t="s">
        <v>37</v>
      </c>
      <c r="D21" t="s">
        <v>57</v>
      </c>
      <c r="E21" t="s">
        <v>14</v>
      </c>
      <c r="F21" t="s">
        <v>15</v>
      </c>
      <c r="G21" t="s">
        <v>58</v>
      </c>
    </row>
    <row r="22" spans="1:7" x14ac:dyDescent="0.25">
      <c r="A22" t="s">
        <v>677</v>
      </c>
      <c r="B22" t="str">
        <f>VLOOKUP(Tabla1[[#This Row],[Nombre(s)]],Tabla2[],1,0)</f>
        <v>HIGUERA CAMPOS RAUL DAVID</v>
      </c>
      <c r="C22" t="s">
        <v>7</v>
      </c>
      <c r="D22" t="s">
        <v>59</v>
      </c>
      <c r="E22" t="s">
        <v>35</v>
      </c>
      <c r="F22" t="s">
        <v>15</v>
      </c>
      <c r="G22" t="s">
        <v>60</v>
      </c>
    </row>
    <row r="23" spans="1:7" x14ac:dyDescent="0.25">
      <c r="A23" t="s">
        <v>678</v>
      </c>
      <c r="B23" t="str">
        <f>VLOOKUP(Tabla1[[#This Row],[Nombre(s)]],Tabla2[],1,0)</f>
        <v>CASAS MENDOZA MAURO MANUEL</v>
      </c>
      <c r="C23" t="s">
        <v>7</v>
      </c>
      <c r="D23" t="s">
        <v>61</v>
      </c>
      <c r="E23" t="s">
        <v>29</v>
      </c>
      <c r="F23" t="s">
        <v>15</v>
      </c>
      <c r="G23" t="s">
        <v>62</v>
      </c>
    </row>
    <row r="24" spans="1:7" x14ac:dyDescent="0.25">
      <c r="A24" t="s">
        <v>679</v>
      </c>
      <c r="B24" t="str">
        <f>VLOOKUP(Tabla1[[#This Row],[Nombre(s)]],Tabla2[],1,0)</f>
        <v>GUTIERREZ TORRES ARMANDO</v>
      </c>
      <c r="C24" t="s">
        <v>63</v>
      </c>
      <c r="D24" t="s">
        <v>64</v>
      </c>
      <c r="E24" t="s">
        <v>55</v>
      </c>
      <c r="F24" t="s">
        <v>15</v>
      </c>
      <c r="G24" t="s">
        <v>65</v>
      </c>
    </row>
    <row r="25" spans="1:7" x14ac:dyDescent="0.25">
      <c r="A25" t="s">
        <v>680</v>
      </c>
      <c r="B25" t="str">
        <f>VLOOKUP(Tabla1[[#This Row],[Nombre(s)]],Tabla2[],1,0)</f>
        <v>CONTRERAS MURILLO EDUARDO</v>
      </c>
      <c r="C25" t="s">
        <v>37</v>
      </c>
      <c r="D25" t="s">
        <v>66</v>
      </c>
      <c r="E25" t="s">
        <v>67</v>
      </c>
      <c r="F25" t="s">
        <v>10</v>
      </c>
      <c r="G25" t="s">
        <v>68</v>
      </c>
    </row>
    <row r="26" spans="1:7" x14ac:dyDescent="0.25">
      <c r="A26" t="s">
        <v>681</v>
      </c>
      <c r="B26" t="str">
        <f>VLOOKUP(Tabla1[[#This Row],[Nombre(s)]],Tabla2[],1,0)</f>
        <v>LUGO ARANDA LUISA REBECA</v>
      </c>
      <c r="C26" s="4" t="s">
        <v>7</v>
      </c>
      <c r="D26" s="4" t="s">
        <v>69</v>
      </c>
      <c r="E26" s="4" t="s">
        <v>35</v>
      </c>
      <c r="F26" s="4" t="s">
        <v>15</v>
      </c>
      <c r="G26" s="4" t="s">
        <v>48</v>
      </c>
    </row>
    <row r="27" spans="1:7" x14ac:dyDescent="0.25">
      <c r="A27" t="s">
        <v>682</v>
      </c>
      <c r="B27" t="str">
        <f>VLOOKUP(Tabla1[[#This Row],[Nombre(s)]],Tabla2[],1,0)</f>
        <v>DERMA RODRIGUEZ MINERVA</v>
      </c>
      <c r="C27" t="s">
        <v>70</v>
      </c>
      <c r="D27" t="s">
        <v>71</v>
      </c>
      <c r="E27" t="s">
        <v>72</v>
      </c>
      <c r="F27" t="s">
        <v>15</v>
      </c>
      <c r="G27" t="s">
        <v>73</v>
      </c>
    </row>
    <row r="28" spans="1:7" x14ac:dyDescent="0.25">
      <c r="A28" t="s">
        <v>683</v>
      </c>
      <c r="B28" t="str">
        <f>VLOOKUP(Tabla1[[#This Row],[Nombre(s)]],Tabla2[],1,0)</f>
        <v>MEDELLIN RUIZ JONNATHAN CHRISTIAN</v>
      </c>
      <c r="C28" t="s">
        <v>74</v>
      </c>
      <c r="D28" t="s">
        <v>75</v>
      </c>
      <c r="E28" t="s">
        <v>76</v>
      </c>
      <c r="F28" t="s">
        <v>22</v>
      </c>
      <c r="G28" t="s">
        <v>77</v>
      </c>
    </row>
    <row r="29" spans="1:7" x14ac:dyDescent="0.25">
      <c r="A29" t="s">
        <v>684</v>
      </c>
      <c r="B29" t="str">
        <f>VLOOKUP(Tabla1[[#This Row],[Nombre(s)]],Tabla2[],1,0)</f>
        <v>DE LAMADRID TELLEZ JOSE LUIS</v>
      </c>
      <c r="C29" t="s">
        <v>74</v>
      </c>
      <c r="D29" t="s">
        <v>78</v>
      </c>
      <c r="E29" t="s">
        <v>67</v>
      </c>
      <c r="F29" t="s">
        <v>22</v>
      </c>
      <c r="G29" t="s">
        <v>79</v>
      </c>
    </row>
    <row r="30" spans="1:7" x14ac:dyDescent="0.25">
      <c r="A30" t="s">
        <v>685</v>
      </c>
      <c r="B30" t="str">
        <f>VLOOKUP(Tabla1[[#This Row],[Nombre(s)]],Tabla2[],1,0)</f>
        <v>OLVERA YAÑEZ FRANCISCO</v>
      </c>
      <c r="C30" t="s">
        <v>80</v>
      </c>
      <c r="D30" t="s">
        <v>81</v>
      </c>
      <c r="E30" t="s">
        <v>21</v>
      </c>
      <c r="F30" t="s">
        <v>15</v>
      </c>
      <c r="G30" t="s">
        <v>16</v>
      </c>
    </row>
    <row r="31" spans="1:7" x14ac:dyDescent="0.25">
      <c r="A31" t="s">
        <v>686</v>
      </c>
      <c r="B31" t="str">
        <f>VLOOKUP(Tabla1[[#This Row],[Nombre(s)]],Tabla2[],1,0)</f>
        <v>GUERRA MARTINEZ TANYA YANIRA</v>
      </c>
      <c r="C31" t="s">
        <v>7</v>
      </c>
      <c r="D31" t="s">
        <v>82</v>
      </c>
      <c r="E31" t="s">
        <v>83</v>
      </c>
      <c r="F31" t="s">
        <v>22</v>
      </c>
      <c r="G31" t="s">
        <v>36</v>
      </c>
    </row>
    <row r="32" spans="1:7" x14ac:dyDescent="0.25">
      <c r="A32" t="s">
        <v>687</v>
      </c>
      <c r="B32" t="str">
        <f>VLOOKUP(Tabla1[[#This Row],[Nombre(s)]],Tabla2[],1,0)</f>
        <v>VALDES CASTRO CARLA</v>
      </c>
      <c r="C32" t="s">
        <v>12</v>
      </c>
      <c r="D32" t="s">
        <v>84</v>
      </c>
      <c r="E32" t="s">
        <v>55</v>
      </c>
      <c r="F32" t="s">
        <v>22</v>
      </c>
      <c r="G32" t="s">
        <v>85</v>
      </c>
    </row>
    <row r="33" spans="1:7" x14ac:dyDescent="0.25">
      <c r="A33" t="s">
        <v>688</v>
      </c>
      <c r="B33" t="str">
        <f>VLOOKUP(Tabla1[[#This Row],[Nombre(s)]],Tabla2[],1,0)</f>
        <v>REYES MEJIA DIANA MARIA</v>
      </c>
      <c r="C33" t="s">
        <v>39</v>
      </c>
      <c r="D33" t="s">
        <v>86</v>
      </c>
      <c r="E33" t="s">
        <v>18</v>
      </c>
      <c r="F33" t="s">
        <v>15</v>
      </c>
      <c r="G33" t="s">
        <v>87</v>
      </c>
    </row>
    <row r="34" spans="1:7" x14ac:dyDescent="0.25">
      <c r="A34" t="s">
        <v>689</v>
      </c>
      <c r="B34" t="str">
        <f>VLOOKUP(Tabla1[[#This Row],[Nombre(s)]],Tabla2[],1,0)</f>
        <v>LUEVANO SALCIDO LUIS ALAN</v>
      </c>
      <c r="C34" t="s">
        <v>7</v>
      </c>
      <c r="D34" t="s">
        <v>88</v>
      </c>
      <c r="E34" t="s">
        <v>76</v>
      </c>
      <c r="F34" t="s">
        <v>15</v>
      </c>
      <c r="G34" t="s">
        <v>89</v>
      </c>
    </row>
    <row r="35" spans="1:7" x14ac:dyDescent="0.25">
      <c r="A35" t="s">
        <v>690</v>
      </c>
      <c r="B35" t="str">
        <f>VLOOKUP(Tabla1[[#This Row],[Nombre(s)]],Tabla2[],1,0)</f>
        <v>GUTIERREZ CEBALLOS JAIME ALEJANDRO</v>
      </c>
      <c r="C35" t="s">
        <v>7</v>
      </c>
      <c r="D35" t="s">
        <v>90</v>
      </c>
      <c r="E35" t="s">
        <v>18</v>
      </c>
      <c r="F35" t="s">
        <v>15</v>
      </c>
      <c r="G35" t="s">
        <v>60</v>
      </c>
    </row>
    <row r="36" spans="1:7" x14ac:dyDescent="0.25">
      <c r="A36" t="s">
        <v>691</v>
      </c>
      <c r="B36" t="str">
        <f>VLOOKUP(Tabla1[[#This Row],[Nombre(s)]],Tabla2[],1,0)</f>
        <v>ANGELES CARDENAS CLAUDIA PAOLA</v>
      </c>
      <c r="C36" t="s">
        <v>12</v>
      </c>
      <c r="D36" t="s">
        <v>91</v>
      </c>
      <c r="E36" t="s">
        <v>18</v>
      </c>
      <c r="F36" t="s">
        <v>15</v>
      </c>
      <c r="G36" t="s">
        <v>92</v>
      </c>
    </row>
    <row r="37" spans="1:7" x14ac:dyDescent="0.25">
      <c r="A37" t="s">
        <v>692</v>
      </c>
      <c r="B37" t="str">
        <f>VLOOKUP(Tabla1[[#This Row],[Nombre(s)]],Tabla2[],1,0)</f>
        <v>TORRES NOGAL BRENDA LIZETH</v>
      </c>
      <c r="C37" t="s">
        <v>12</v>
      </c>
      <c r="D37" t="s">
        <v>93</v>
      </c>
      <c r="E37" t="s">
        <v>32</v>
      </c>
      <c r="F37" t="s">
        <v>10</v>
      </c>
      <c r="G37" t="s">
        <v>94</v>
      </c>
    </row>
    <row r="38" spans="1:7" x14ac:dyDescent="0.25">
      <c r="A38" t="s">
        <v>693</v>
      </c>
      <c r="B38" t="str">
        <f>VLOOKUP(Tabla1[[#This Row],[Nombre(s)]],Tabla2[],1,0)</f>
        <v>RANGEL CARRILLO MANUEL ARTURO</v>
      </c>
      <c r="C38" t="s">
        <v>39</v>
      </c>
      <c r="D38" t="s">
        <v>95</v>
      </c>
      <c r="E38" t="s">
        <v>96</v>
      </c>
      <c r="F38" t="s">
        <v>97</v>
      </c>
      <c r="G38" t="s">
        <v>98</v>
      </c>
    </row>
    <row r="39" spans="1:7" x14ac:dyDescent="0.25">
      <c r="A39" t="s">
        <v>694</v>
      </c>
      <c r="B39" t="str">
        <f>VLOOKUP(Tabla1[[#This Row],[Nombre(s)]],Tabla2[],1,0)</f>
        <v>CORDOVA CHAVEZ AIDA AMANDA</v>
      </c>
      <c r="C39" t="s">
        <v>74</v>
      </c>
      <c r="D39" t="s">
        <v>99</v>
      </c>
      <c r="E39" t="s">
        <v>21</v>
      </c>
      <c r="F39" t="s">
        <v>22</v>
      </c>
      <c r="G39" t="s">
        <v>53</v>
      </c>
    </row>
    <row r="40" spans="1:7" x14ac:dyDescent="0.25">
      <c r="A40" t="s">
        <v>695</v>
      </c>
      <c r="B40" t="str">
        <f>VLOOKUP(Tabla1[[#This Row],[Nombre(s)]],Tabla2[],1,0)</f>
        <v>PORTILLO DE LA FUENTE ABRIL</v>
      </c>
      <c r="C40" t="s">
        <v>70</v>
      </c>
      <c r="D40" t="s">
        <v>100</v>
      </c>
      <c r="E40" t="s">
        <v>35</v>
      </c>
      <c r="F40" t="s">
        <v>15</v>
      </c>
      <c r="G40" t="s">
        <v>30</v>
      </c>
    </row>
    <row r="41" spans="1:7" x14ac:dyDescent="0.25">
      <c r="A41" t="s">
        <v>697</v>
      </c>
      <c r="B41" t="str">
        <f>VLOOKUP(Tabla1[[#This Row],[Nombre(s)]],Tabla2[],1,0)</f>
        <v>GOMEZ ZUQUI JESUS ANTONIO</v>
      </c>
      <c r="C41" t="s">
        <v>101</v>
      </c>
      <c r="D41" s="4" t="s">
        <v>103</v>
      </c>
      <c r="E41" t="s">
        <v>104</v>
      </c>
      <c r="F41" t="s">
        <v>15</v>
      </c>
      <c r="G41" t="s">
        <v>105</v>
      </c>
    </row>
    <row r="42" spans="1:7" x14ac:dyDescent="0.25">
      <c r="A42" t="s">
        <v>698</v>
      </c>
      <c r="B42" t="str">
        <f>VLOOKUP(Tabla1[[#This Row],[Nombre(s)]],Tabla2[],1,0)</f>
        <v>AVILA GUTIERREZ GUADALUPE IVONNE</v>
      </c>
      <c r="C42" t="s">
        <v>12</v>
      </c>
      <c r="D42" t="s">
        <v>106</v>
      </c>
      <c r="E42" t="s">
        <v>18</v>
      </c>
      <c r="F42" t="s">
        <v>10</v>
      </c>
      <c r="G42" t="s">
        <v>107</v>
      </c>
    </row>
    <row r="43" spans="1:7" x14ac:dyDescent="0.25">
      <c r="A43" t="s">
        <v>699</v>
      </c>
      <c r="B43" t="str">
        <f>VLOOKUP(Tabla1[[#This Row],[Nombre(s)]],Tabla2[],1,0)</f>
        <v>VENZOR SALDIVAR ANABAENA</v>
      </c>
      <c r="C43" t="s">
        <v>12</v>
      </c>
      <c r="D43" t="s">
        <v>108</v>
      </c>
      <c r="E43" t="s">
        <v>35</v>
      </c>
      <c r="F43" t="s">
        <v>22</v>
      </c>
      <c r="G43" t="s">
        <v>109</v>
      </c>
    </row>
    <row r="44" spans="1:7" x14ac:dyDescent="0.25">
      <c r="A44" t="s">
        <v>700</v>
      </c>
      <c r="B44" t="str">
        <f>VLOOKUP(Tabla1[[#This Row],[Nombre(s)]],Tabla2[],1,0)</f>
        <v>ALARCON ACOSTA CLAUDIA ALEJANDRA</v>
      </c>
      <c r="C44" t="s">
        <v>39</v>
      </c>
      <c r="D44" t="s">
        <v>110</v>
      </c>
      <c r="E44" t="s">
        <v>25</v>
      </c>
      <c r="F44" t="s">
        <v>22</v>
      </c>
      <c r="G44" t="s">
        <v>111</v>
      </c>
    </row>
    <row r="45" spans="1:7" x14ac:dyDescent="0.25">
      <c r="A45" t="s">
        <v>701</v>
      </c>
      <c r="B45" t="str">
        <f>VLOOKUP(Tabla1[[#This Row],[Nombre(s)]],Tabla2[],1,0)</f>
        <v>AGUILAR VASQUEZ DANIEL</v>
      </c>
      <c r="C45" t="s">
        <v>12</v>
      </c>
      <c r="D45" t="s">
        <v>112</v>
      </c>
      <c r="E45" t="s">
        <v>35</v>
      </c>
      <c r="F45" t="s">
        <v>10</v>
      </c>
      <c r="G45" t="s">
        <v>113</v>
      </c>
    </row>
    <row r="46" spans="1:7" x14ac:dyDescent="0.25">
      <c r="A46" t="s">
        <v>702</v>
      </c>
      <c r="B46" t="str">
        <f>VLOOKUP(Tabla1[[#This Row],[Nombre(s)]],Tabla2[],1,0)</f>
        <v>PEINADO QUEZADA RUBEN GERARDO</v>
      </c>
      <c r="C46" t="s">
        <v>7</v>
      </c>
      <c r="D46" t="s">
        <v>90</v>
      </c>
      <c r="E46" t="s">
        <v>18</v>
      </c>
      <c r="F46" t="s">
        <v>15</v>
      </c>
      <c r="G46" t="s">
        <v>114</v>
      </c>
    </row>
    <row r="47" spans="1:7" x14ac:dyDescent="0.25">
      <c r="A47" t="s">
        <v>704</v>
      </c>
      <c r="B47" t="str">
        <f>VLOOKUP(Tabla1[[#This Row],[Nombre(s)]],Tabla2[],1,0)</f>
        <v>VALENZUELA COLOMO LUIS RAUL</v>
      </c>
      <c r="C47" t="s">
        <v>12</v>
      </c>
      <c r="D47" t="s">
        <v>115</v>
      </c>
      <c r="E47" t="s">
        <v>29</v>
      </c>
      <c r="F47" t="s">
        <v>15</v>
      </c>
      <c r="G47" t="s">
        <v>30</v>
      </c>
    </row>
    <row r="48" spans="1:7" x14ac:dyDescent="0.25">
      <c r="A48" t="s">
        <v>705</v>
      </c>
      <c r="B48" t="str">
        <f>VLOOKUP(Tabla1[[#This Row],[Nombre(s)]],Tabla2[],1,0)</f>
        <v>SERRANO RAMOS ERNESTO ILDEFONSO</v>
      </c>
      <c r="C48" t="s">
        <v>7</v>
      </c>
      <c r="D48" t="s">
        <v>116</v>
      </c>
      <c r="E48" t="s">
        <v>18</v>
      </c>
      <c r="F48" t="s">
        <v>10</v>
      </c>
      <c r="G48" t="s">
        <v>117</v>
      </c>
    </row>
    <row r="49" spans="1:7" x14ac:dyDescent="0.25">
      <c r="A49" t="s">
        <v>706</v>
      </c>
      <c r="B49" t="str">
        <f>VLOOKUP(Tabla1[[#This Row],[Nombre(s)]],Tabla2[],1,0)</f>
        <v>BONILLA MENDOZA MARCO ANTONIO</v>
      </c>
      <c r="C49" t="s">
        <v>118</v>
      </c>
      <c r="D49" t="s">
        <v>119</v>
      </c>
      <c r="E49" t="s">
        <v>9</v>
      </c>
      <c r="F49" t="s">
        <v>15</v>
      </c>
      <c r="G49" t="s">
        <v>30</v>
      </c>
    </row>
    <row r="50" spans="1:7" x14ac:dyDescent="0.25">
      <c r="A50" t="s">
        <v>707</v>
      </c>
      <c r="B50" t="str">
        <f>VLOOKUP(Tabla1[[#This Row],[Nombre(s)]],Tabla2[],1,0)</f>
        <v>IBARRA SARMIENTO PEDRO CESAR</v>
      </c>
      <c r="C50" t="s">
        <v>12</v>
      </c>
      <c r="D50" t="s">
        <v>120</v>
      </c>
      <c r="E50" t="s">
        <v>35</v>
      </c>
      <c r="F50" t="s">
        <v>10</v>
      </c>
      <c r="G50" t="s">
        <v>27</v>
      </c>
    </row>
    <row r="51" spans="1:7" x14ac:dyDescent="0.25">
      <c r="A51" t="s">
        <v>708</v>
      </c>
      <c r="B51" t="str">
        <f>VLOOKUP(Tabla1[[#This Row],[Nombre(s)]],Tabla2[],1,0)</f>
        <v>MARTINEZ GONZALEZ MARTIN ALEJANDRO</v>
      </c>
      <c r="C51" t="s">
        <v>37</v>
      </c>
      <c r="D51" t="s">
        <v>121</v>
      </c>
      <c r="E51" t="s">
        <v>21</v>
      </c>
      <c r="F51" t="s">
        <v>22</v>
      </c>
      <c r="G51" t="s">
        <v>122</v>
      </c>
    </row>
    <row r="52" spans="1:7" x14ac:dyDescent="0.25">
      <c r="A52" t="s">
        <v>709</v>
      </c>
      <c r="B52" t="str">
        <f>VLOOKUP(Tabla1[[#This Row],[Nombre(s)]],Tabla2[],1,0)</f>
        <v>MENDOZA RUGELIO MARIA DEL CARMEN</v>
      </c>
      <c r="C52" t="s">
        <v>7</v>
      </c>
      <c r="D52" t="s">
        <v>123</v>
      </c>
      <c r="E52" t="s">
        <v>104</v>
      </c>
      <c r="F52" t="s">
        <v>15</v>
      </c>
      <c r="G52" t="s">
        <v>16</v>
      </c>
    </row>
    <row r="53" spans="1:7" x14ac:dyDescent="0.25">
      <c r="A53" t="s">
        <v>710</v>
      </c>
      <c r="B53" t="str">
        <f>VLOOKUP(Tabla1[[#This Row],[Nombre(s)]],Tabla2[],1,0)</f>
        <v>MARTINEZ PEREA LUIS DANIEL</v>
      </c>
      <c r="C53" t="s">
        <v>7</v>
      </c>
      <c r="D53" t="s">
        <v>90</v>
      </c>
      <c r="E53" t="s">
        <v>18</v>
      </c>
      <c r="F53" t="s">
        <v>10</v>
      </c>
      <c r="G53" t="s">
        <v>124</v>
      </c>
    </row>
    <row r="54" spans="1:7" x14ac:dyDescent="0.25">
      <c r="A54" t="s">
        <v>711</v>
      </c>
      <c r="B54" t="str">
        <f>VLOOKUP(Tabla1[[#This Row],[Nombre(s)]],Tabla2[],1,0)</f>
        <v>GARCIA JIMENEZ MARIO EDUARDO</v>
      </c>
      <c r="C54" t="s">
        <v>74</v>
      </c>
      <c r="D54" t="s">
        <v>125</v>
      </c>
      <c r="E54" t="s">
        <v>126</v>
      </c>
      <c r="F54" t="s">
        <v>15</v>
      </c>
      <c r="G54" t="s">
        <v>127</v>
      </c>
    </row>
    <row r="55" spans="1:7" x14ac:dyDescent="0.25">
      <c r="A55" t="s">
        <v>712</v>
      </c>
      <c r="B55" t="str">
        <f>VLOOKUP(Tabla1[[#This Row],[Nombre(s)]],Tabla2[],1,0)</f>
        <v>HERNANDEZ ORTIZ ABAGDRA YAQUELINE</v>
      </c>
      <c r="C55" t="s">
        <v>37</v>
      </c>
      <c r="D55" t="s">
        <v>128</v>
      </c>
      <c r="E55" t="s">
        <v>21</v>
      </c>
      <c r="F55" t="s">
        <v>15</v>
      </c>
      <c r="G55" t="s">
        <v>30</v>
      </c>
    </row>
    <row r="56" spans="1:7" x14ac:dyDescent="0.25">
      <c r="A56" t="s">
        <v>713</v>
      </c>
      <c r="B56" t="str">
        <f>VLOOKUP(Tabla1[[#This Row],[Nombre(s)]],Tabla2[],1,0)</f>
        <v>MARTINEZ ADRIANO FELIX ARTURO</v>
      </c>
      <c r="C56" t="s">
        <v>129</v>
      </c>
      <c r="D56" t="s">
        <v>130</v>
      </c>
      <c r="E56" t="s">
        <v>72</v>
      </c>
      <c r="F56" t="s">
        <v>10</v>
      </c>
      <c r="G56" t="s">
        <v>131</v>
      </c>
    </row>
    <row r="57" spans="1:7" x14ac:dyDescent="0.25">
      <c r="A57" t="s">
        <v>714</v>
      </c>
      <c r="B57" t="str">
        <f>VLOOKUP(Tabla1[[#This Row],[Nombre(s)]],Tabla2[],1,0)</f>
        <v>VERDUGO ARMENTA GENARO</v>
      </c>
      <c r="C57" t="s">
        <v>7</v>
      </c>
      <c r="D57" t="s">
        <v>132</v>
      </c>
      <c r="E57" t="s">
        <v>35</v>
      </c>
      <c r="F57" t="s">
        <v>15</v>
      </c>
      <c r="G57" t="s">
        <v>30</v>
      </c>
    </row>
    <row r="58" spans="1:7" x14ac:dyDescent="0.25">
      <c r="A58" t="s">
        <v>715</v>
      </c>
      <c r="B58" t="str">
        <f>VLOOKUP(Tabla1[[#This Row],[Nombre(s)]],Tabla2[],1,0)</f>
        <v>ARABIT DEL CAMPO NORMAN</v>
      </c>
      <c r="C58" t="s">
        <v>37</v>
      </c>
      <c r="D58" t="s">
        <v>133</v>
      </c>
      <c r="E58" t="s">
        <v>29</v>
      </c>
      <c r="F58" t="s">
        <v>15</v>
      </c>
      <c r="G58" t="s">
        <v>30</v>
      </c>
    </row>
    <row r="59" spans="1:7" x14ac:dyDescent="0.25">
      <c r="A59" t="s">
        <v>716</v>
      </c>
      <c r="B59" t="str">
        <f>VLOOKUP(Tabla1[[#This Row],[Nombre(s)]],Tabla2[],1,0)</f>
        <v>ORTIZ FLORES CRISTIAN ARGENIS</v>
      </c>
      <c r="C59" t="s">
        <v>7</v>
      </c>
      <c r="D59" t="s">
        <v>134</v>
      </c>
      <c r="E59" t="s">
        <v>29</v>
      </c>
      <c r="F59" t="s">
        <v>15</v>
      </c>
      <c r="G59" t="s">
        <v>30</v>
      </c>
    </row>
    <row r="60" spans="1:7" x14ac:dyDescent="0.25">
      <c r="A60" t="s">
        <v>717</v>
      </c>
      <c r="B60" t="str">
        <f>VLOOKUP(Tabla1[[#This Row],[Nombre(s)]],Tabla2[],1,0)</f>
        <v>BARRAZA CHAVEZ MAYRA</v>
      </c>
      <c r="C60" t="s">
        <v>12</v>
      </c>
      <c r="D60" t="s">
        <v>135</v>
      </c>
      <c r="E60" t="s">
        <v>14</v>
      </c>
      <c r="F60" t="s">
        <v>15</v>
      </c>
      <c r="G60" t="s">
        <v>136</v>
      </c>
    </row>
    <row r="61" spans="1:7" x14ac:dyDescent="0.25">
      <c r="A61" t="s">
        <v>718</v>
      </c>
      <c r="B61" t="str">
        <f>VLOOKUP(Tabla1[[#This Row],[Nombre(s)]],Tabla2[],1,0)</f>
        <v>MARTELL ARREOLA JESUS JAVIER</v>
      </c>
      <c r="C61" t="s">
        <v>12</v>
      </c>
      <c r="D61" t="s">
        <v>137</v>
      </c>
      <c r="E61" t="s">
        <v>55</v>
      </c>
      <c r="F61" t="s">
        <v>15</v>
      </c>
      <c r="G61" t="s">
        <v>105</v>
      </c>
    </row>
    <row r="62" spans="1:7" x14ac:dyDescent="0.25">
      <c r="A62" t="s">
        <v>719</v>
      </c>
      <c r="B62" t="str">
        <f>VLOOKUP(Tabla1[[#This Row],[Nombre(s)]],Tabla2[],1,0)</f>
        <v>HINOJOS SALAZAR IRVING</v>
      </c>
      <c r="C62" t="s">
        <v>7</v>
      </c>
      <c r="D62" t="s">
        <v>138</v>
      </c>
      <c r="E62" t="s">
        <v>14</v>
      </c>
      <c r="F62" t="s">
        <v>15</v>
      </c>
      <c r="G62" t="s">
        <v>139</v>
      </c>
    </row>
    <row r="63" spans="1:7" x14ac:dyDescent="0.25">
      <c r="A63" t="s">
        <v>720</v>
      </c>
      <c r="B63" t="str">
        <f>VLOOKUP(Tabla1[[#This Row],[Nombre(s)]],Tabla2[],1,0)</f>
        <v>BORJAS CHACON MARIZA</v>
      </c>
      <c r="C63" t="s">
        <v>12</v>
      </c>
      <c r="D63" t="s">
        <v>140</v>
      </c>
      <c r="E63" t="s">
        <v>25</v>
      </c>
      <c r="F63" t="s">
        <v>15</v>
      </c>
      <c r="G63" t="s">
        <v>141</v>
      </c>
    </row>
    <row r="64" spans="1:7" x14ac:dyDescent="0.25">
      <c r="A64" t="s">
        <v>721</v>
      </c>
      <c r="B64" t="str">
        <f>VLOOKUP(Tabla1[[#This Row],[Nombre(s)]],Tabla2[],1,0)</f>
        <v>HERNANDEZ OLMOS VICTORIA</v>
      </c>
      <c r="C64" t="s">
        <v>12</v>
      </c>
      <c r="D64" t="s">
        <v>142</v>
      </c>
      <c r="E64" t="s">
        <v>55</v>
      </c>
      <c r="F64" t="s">
        <v>15</v>
      </c>
      <c r="G64" t="s">
        <v>30</v>
      </c>
    </row>
    <row r="65" spans="1:7" x14ac:dyDescent="0.25">
      <c r="A65" t="s">
        <v>722</v>
      </c>
      <c r="B65" t="str">
        <f>VLOOKUP(Tabla1[[#This Row],[Nombre(s)]],Tabla2[],1,0)</f>
        <v>RIVAS MARTINEZ CARLOS ALBERTO</v>
      </c>
      <c r="C65" t="s">
        <v>74</v>
      </c>
      <c r="D65" t="s">
        <v>143</v>
      </c>
      <c r="E65" t="s">
        <v>104</v>
      </c>
      <c r="F65" t="s">
        <v>15</v>
      </c>
      <c r="G65" t="s">
        <v>144</v>
      </c>
    </row>
    <row r="66" spans="1:7" x14ac:dyDescent="0.25">
      <c r="A66" t="s">
        <v>723</v>
      </c>
      <c r="B66" t="str">
        <f>VLOOKUP(Tabla1[[#This Row],[Nombre(s)]],Tabla2[],1,0)</f>
        <v>ROMAN RANGEL ANA CAROLINA</v>
      </c>
      <c r="C66" t="s">
        <v>101</v>
      </c>
      <c r="D66" t="s">
        <v>145</v>
      </c>
      <c r="E66" t="s">
        <v>35</v>
      </c>
      <c r="F66" t="s">
        <v>15</v>
      </c>
      <c r="G66" t="s">
        <v>146</v>
      </c>
    </row>
    <row r="67" spans="1:7" x14ac:dyDescent="0.25">
      <c r="A67" t="s">
        <v>724</v>
      </c>
      <c r="B67" t="str">
        <f>VLOOKUP(Tabla1[[#This Row],[Nombre(s)]],Tabla2[],1,0)</f>
        <v>TRUJILLO SCHIAFFINO SAMUEL</v>
      </c>
      <c r="C67" t="s">
        <v>37</v>
      </c>
      <c r="D67" t="s">
        <v>147</v>
      </c>
      <c r="E67" t="s">
        <v>148</v>
      </c>
      <c r="F67" t="s">
        <v>15</v>
      </c>
      <c r="G67" t="s">
        <v>149</v>
      </c>
    </row>
    <row r="68" spans="1:7" x14ac:dyDescent="0.25">
      <c r="A68" t="s">
        <v>725</v>
      </c>
      <c r="B68" t="str">
        <f>VLOOKUP(Tabla1[[#This Row],[Nombre(s)]],Tabla2[],1,0)</f>
        <v>FLORES TORRES NAHOMI ALEJANDRA</v>
      </c>
      <c r="C68" t="s">
        <v>37</v>
      </c>
      <c r="D68" t="s">
        <v>150</v>
      </c>
      <c r="E68" s="6" t="s">
        <v>76</v>
      </c>
      <c r="F68" t="s">
        <v>10</v>
      </c>
      <c r="G68" t="s">
        <v>151</v>
      </c>
    </row>
    <row r="69" spans="1:7" x14ac:dyDescent="0.25">
      <c r="A69" t="s">
        <v>726</v>
      </c>
      <c r="B69" t="str">
        <f>VLOOKUP(Tabla1[[#This Row],[Nombre(s)]],Tabla2[],1,0)</f>
        <v>LUGO PONCE CYNDI LIZETH</v>
      </c>
      <c r="C69" t="s">
        <v>37</v>
      </c>
      <c r="D69" t="s">
        <v>152</v>
      </c>
      <c r="E69" t="s">
        <v>153</v>
      </c>
      <c r="F69" t="s">
        <v>22</v>
      </c>
      <c r="G69" t="s">
        <v>154</v>
      </c>
    </row>
    <row r="70" spans="1:7" x14ac:dyDescent="0.25">
      <c r="A70" t="s">
        <v>727</v>
      </c>
      <c r="B70" t="str">
        <f>VLOOKUP(Tabla1[[#This Row],[Nombre(s)]],Tabla2[],1,0)</f>
        <v>LEYVA BUENO RICARDO</v>
      </c>
      <c r="C70" t="s">
        <v>7</v>
      </c>
      <c r="D70" t="s">
        <v>155</v>
      </c>
      <c r="E70" t="s">
        <v>18</v>
      </c>
      <c r="F70" t="s">
        <v>15</v>
      </c>
      <c r="G70" t="s">
        <v>156</v>
      </c>
    </row>
    <row r="71" spans="1:7" x14ac:dyDescent="0.25">
      <c r="A71" t="s">
        <v>728</v>
      </c>
      <c r="B71" t="str">
        <f>VLOOKUP(Tabla1[[#This Row],[Nombre(s)]],Tabla2[],1,0)</f>
        <v>ULATE BERNAL BLANCA PATRICIA</v>
      </c>
      <c r="C71" t="s">
        <v>129</v>
      </c>
      <c r="D71" t="s">
        <v>130</v>
      </c>
      <c r="E71" t="s">
        <v>72</v>
      </c>
      <c r="F71" t="s">
        <v>15</v>
      </c>
      <c r="G71" t="s">
        <v>157</v>
      </c>
    </row>
    <row r="72" spans="1:7" x14ac:dyDescent="0.25">
      <c r="A72" t="s">
        <v>729</v>
      </c>
      <c r="B72" t="str">
        <f>VLOOKUP(Tabla1[[#This Row],[Nombre(s)]],Tabla2[],1,0)</f>
        <v>RODRIGUEZ CASTAÑEDA CARLOS DANIEL</v>
      </c>
      <c r="C72" t="s">
        <v>39</v>
      </c>
      <c r="D72" t="s">
        <v>158</v>
      </c>
      <c r="E72" t="s">
        <v>148</v>
      </c>
      <c r="F72" t="s">
        <v>15</v>
      </c>
      <c r="G72" t="s">
        <v>159</v>
      </c>
    </row>
    <row r="73" spans="1:7" x14ac:dyDescent="0.25">
      <c r="A73" t="s">
        <v>730</v>
      </c>
      <c r="B73" t="str">
        <f>VLOOKUP(Tabla1[[#This Row],[Nombre(s)]],Tabla2[],1,0)</f>
        <v>VALENZUELA MACIAS JUAN HUMBERTO</v>
      </c>
      <c r="C73" t="s">
        <v>12</v>
      </c>
      <c r="D73" t="s">
        <v>160</v>
      </c>
      <c r="E73" t="s">
        <v>161</v>
      </c>
      <c r="F73" t="s">
        <v>15</v>
      </c>
      <c r="G73" t="s">
        <v>105</v>
      </c>
    </row>
    <row r="74" spans="1:7" x14ac:dyDescent="0.25">
      <c r="A74" t="s">
        <v>731</v>
      </c>
      <c r="B74" t="str">
        <f>VLOOKUP(Tabla1[[#This Row],[Nombre(s)]],Tabla2[],1,0)</f>
        <v>FLORES MORA LUIS RAUL</v>
      </c>
      <c r="C74" t="s">
        <v>12</v>
      </c>
      <c r="D74" t="s">
        <v>162</v>
      </c>
      <c r="E74" t="s">
        <v>161</v>
      </c>
      <c r="F74" t="s">
        <v>163</v>
      </c>
      <c r="G74" t="s">
        <v>164</v>
      </c>
    </row>
    <row r="75" spans="1:7" x14ac:dyDescent="0.25">
      <c r="A75" t="s">
        <v>732</v>
      </c>
      <c r="B75" t="str">
        <f>VLOOKUP(Tabla1[[#This Row],[Nombre(s)]],Tabla2[],1,0)</f>
        <v>MARQUEZ ESTRADA OMAR ENRIQUE</v>
      </c>
      <c r="C75" t="s">
        <v>129</v>
      </c>
      <c r="D75" t="s">
        <v>130</v>
      </c>
      <c r="E75" t="s">
        <v>72</v>
      </c>
      <c r="F75" t="s">
        <v>15</v>
      </c>
      <c r="G75" t="s">
        <v>30</v>
      </c>
    </row>
    <row r="76" spans="1:7" x14ac:dyDescent="0.25">
      <c r="A76" t="s">
        <v>733</v>
      </c>
      <c r="B76" t="str">
        <f>VLOOKUP(Tabla1[[#This Row],[Nombre(s)]],Tabla2[],1,0)</f>
        <v>FABELA MUÑOZ CARLOS MANUEL</v>
      </c>
      <c r="C76" t="s">
        <v>7</v>
      </c>
      <c r="D76" t="s">
        <v>165</v>
      </c>
      <c r="E76" t="s">
        <v>9</v>
      </c>
      <c r="F76" t="s">
        <v>15</v>
      </c>
      <c r="G76" t="s">
        <v>30</v>
      </c>
    </row>
    <row r="77" spans="1:7" x14ac:dyDescent="0.25">
      <c r="A77" t="s">
        <v>734</v>
      </c>
      <c r="B77" t="str">
        <f>VLOOKUP(Tabla1[[#This Row],[Nombre(s)]],Tabla2[],1,0)</f>
        <v>FLORES TREVIÑO CONRADO</v>
      </c>
      <c r="C77" t="s">
        <v>37</v>
      </c>
      <c r="D77" t="s">
        <v>166</v>
      </c>
      <c r="E77" t="s">
        <v>76</v>
      </c>
      <c r="F77" t="s">
        <v>15</v>
      </c>
      <c r="G77" t="s">
        <v>167</v>
      </c>
    </row>
    <row r="78" spans="1:7" x14ac:dyDescent="0.25">
      <c r="A78" t="s">
        <v>735</v>
      </c>
      <c r="B78" t="str">
        <f>VLOOKUP(Tabla1[[#This Row],[Nombre(s)]],Tabla2[],1,0)</f>
        <v>RIGGS BAEZA MIGUEL ALONSO</v>
      </c>
      <c r="C78" t="s">
        <v>129</v>
      </c>
      <c r="D78" t="s">
        <v>130</v>
      </c>
      <c r="E78" t="s">
        <v>72</v>
      </c>
      <c r="F78" s="4" t="s">
        <v>22</v>
      </c>
      <c r="G78" t="s">
        <v>48</v>
      </c>
    </row>
    <row r="79" spans="1:7" x14ac:dyDescent="0.25">
      <c r="A79" t="s">
        <v>736</v>
      </c>
      <c r="B79" t="str">
        <f>VLOOKUP(Tabla1[[#This Row],[Nombre(s)]],Tabla2[],1,0)</f>
        <v>AYALA ALMANZA EDGAR ALEJANDRO</v>
      </c>
      <c r="C79" t="s">
        <v>7</v>
      </c>
      <c r="D79" t="s">
        <v>168</v>
      </c>
      <c r="E79" t="s">
        <v>76</v>
      </c>
      <c r="F79" t="s">
        <v>15</v>
      </c>
      <c r="G79" t="s">
        <v>30</v>
      </c>
    </row>
    <row r="80" spans="1:7" x14ac:dyDescent="0.25">
      <c r="A80" t="s">
        <v>737</v>
      </c>
      <c r="B80" t="str">
        <f>VLOOKUP(Tabla1[[#This Row],[Nombre(s)]],Tabla2[],1,0)</f>
        <v>MORALES MENDOZA ANTONIO</v>
      </c>
      <c r="C80" t="s">
        <v>12</v>
      </c>
      <c r="D80" t="s">
        <v>169</v>
      </c>
      <c r="E80" t="s">
        <v>25</v>
      </c>
      <c r="F80" t="s">
        <v>10</v>
      </c>
      <c r="G80" t="s">
        <v>170</v>
      </c>
    </row>
    <row r="81" spans="1:7" x14ac:dyDescent="0.25">
      <c r="A81" t="s">
        <v>738</v>
      </c>
      <c r="B81" t="str">
        <f>VLOOKUP(Tabla1[[#This Row],[Nombre(s)]],Tabla2[],1,0)</f>
        <v>ORTEGA CARRASCO MARIA TERESA</v>
      </c>
      <c r="C81" t="s">
        <v>101</v>
      </c>
      <c r="D81" t="s">
        <v>171</v>
      </c>
      <c r="E81" t="s">
        <v>21</v>
      </c>
      <c r="F81" t="s">
        <v>22</v>
      </c>
      <c r="G81" t="s">
        <v>36</v>
      </c>
    </row>
    <row r="82" spans="1:7" x14ac:dyDescent="0.25">
      <c r="A82" t="s">
        <v>739</v>
      </c>
      <c r="B82" t="str">
        <f>VLOOKUP(Tabla1[[#This Row],[Nombre(s)]],Tabla2[],1,0)</f>
        <v>BORRUEL BAQUERA MARIA GUADALUPE</v>
      </c>
      <c r="C82" t="s">
        <v>129</v>
      </c>
      <c r="D82" t="s">
        <v>130</v>
      </c>
      <c r="E82" t="s">
        <v>72</v>
      </c>
      <c r="F82" t="s">
        <v>97</v>
      </c>
      <c r="G82" t="s">
        <v>172</v>
      </c>
    </row>
    <row r="83" spans="1:7" x14ac:dyDescent="0.25">
      <c r="A83" t="s">
        <v>740</v>
      </c>
      <c r="B83" t="str">
        <f>VLOOKUP(Tabla1[[#This Row],[Nombre(s)]],Tabla2[],1,0)</f>
        <v>GAYTAN PERLA ALBERTO</v>
      </c>
      <c r="C83" t="s">
        <v>7</v>
      </c>
      <c r="D83" t="s">
        <v>173</v>
      </c>
      <c r="E83" t="s">
        <v>21</v>
      </c>
      <c r="F83" t="s">
        <v>15</v>
      </c>
      <c r="G83" t="s">
        <v>174</v>
      </c>
    </row>
    <row r="84" spans="1:7" x14ac:dyDescent="0.25">
      <c r="A84" t="s">
        <v>741</v>
      </c>
      <c r="B84" t="str">
        <f>VLOOKUP(Tabla1[[#This Row],[Nombre(s)]],Tabla2[],1,0)</f>
        <v>CALDERON TREVIÑO JAIME ISAAC</v>
      </c>
      <c r="C84" t="s">
        <v>39</v>
      </c>
      <c r="D84" t="s">
        <v>175</v>
      </c>
      <c r="E84" t="s">
        <v>14</v>
      </c>
      <c r="F84" t="s">
        <v>15</v>
      </c>
      <c r="G84" t="s">
        <v>176</v>
      </c>
    </row>
    <row r="85" spans="1:7" x14ac:dyDescent="0.25">
      <c r="A85" t="s">
        <v>742</v>
      </c>
      <c r="B85" t="str">
        <f>VLOOKUP(Tabla1[[#This Row],[Nombre(s)]],Tabla2[],1,0)</f>
        <v>GARCIA MURILLO BERNARDINA</v>
      </c>
      <c r="C85" t="s">
        <v>129</v>
      </c>
      <c r="D85" t="s">
        <v>130</v>
      </c>
      <c r="E85" t="s">
        <v>72</v>
      </c>
      <c r="F85" t="s">
        <v>10</v>
      </c>
      <c r="G85" t="s">
        <v>177</v>
      </c>
    </row>
    <row r="86" spans="1:7" x14ac:dyDescent="0.25">
      <c r="A86" t="s">
        <v>743</v>
      </c>
      <c r="B86" t="str">
        <f>VLOOKUP(Tabla1[[#This Row],[Nombre(s)]],Tabla2[],1,0)</f>
        <v>AVALOS BARRAZA DIANA LAURA</v>
      </c>
      <c r="C86" t="s">
        <v>37</v>
      </c>
      <c r="D86" t="s">
        <v>178</v>
      </c>
      <c r="E86" t="s">
        <v>18</v>
      </c>
      <c r="F86" t="s">
        <v>15</v>
      </c>
      <c r="G86" t="s">
        <v>179</v>
      </c>
    </row>
    <row r="87" spans="1:7" x14ac:dyDescent="0.25">
      <c r="A87" t="s">
        <v>744</v>
      </c>
      <c r="B87" t="str">
        <f>VLOOKUP(Tabla1[[#This Row],[Nombre(s)]],Tabla2[],1,0)</f>
        <v>COTA REY RAMON HECTOR</v>
      </c>
      <c r="C87" t="s">
        <v>12</v>
      </c>
      <c r="D87" t="s">
        <v>180</v>
      </c>
      <c r="E87" t="s">
        <v>96</v>
      </c>
      <c r="F87" t="s">
        <v>10</v>
      </c>
      <c r="G87" t="s">
        <v>181</v>
      </c>
    </row>
    <row r="88" spans="1:7" x14ac:dyDescent="0.25">
      <c r="A88" t="s">
        <v>745</v>
      </c>
      <c r="B88" t="str">
        <f>VLOOKUP(Tabla1[[#This Row],[Nombre(s)]],Tabla2[],1,0)</f>
        <v>CRUZ SIGALA MIGUEL ANGEL</v>
      </c>
      <c r="C88" t="s">
        <v>7</v>
      </c>
      <c r="D88" t="s">
        <v>182</v>
      </c>
      <c r="E88" t="s">
        <v>67</v>
      </c>
      <c r="F88" t="s">
        <v>10</v>
      </c>
      <c r="G88" t="s">
        <v>183</v>
      </c>
    </row>
    <row r="89" spans="1:7" x14ac:dyDescent="0.25">
      <c r="A89" t="s">
        <v>746</v>
      </c>
      <c r="B89" t="str">
        <f>VLOOKUP(Tabla1[[#This Row],[Nombre(s)]],Tabla2[],1,0)</f>
        <v>CARRILLO MOLINA MARIA ELENA</v>
      </c>
      <c r="C89" t="s">
        <v>12</v>
      </c>
      <c r="D89" t="s">
        <v>184</v>
      </c>
      <c r="E89" t="s">
        <v>96</v>
      </c>
      <c r="F89" t="s">
        <v>10</v>
      </c>
      <c r="G89" t="s">
        <v>185</v>
      </c>
    </row>
    <row r="90" spans="1:7" x14ac:dyDescent="0.25">
      <c r="A90" t="s">
        <v>747</v>
      </c>
      <c r="B90" t="str">
        <f>VLOOKUP(Tabla1[[#This Row],[Nombre(s)]],Tabla2[],1,0)</f>
        <v>MONGE MELENDEZ MYRNA</v>
      </c>
      <c r="C90" t="s">
        <v>129</v>
      </c>
      <c r="D90" t="s">
        <v>130</v>
      </c>
      <c r="E90" t="s">
        <v>72</v>
      </c>
      <c r="F90" t="s">
        <v>15</v>
      </c>
      <c r="G90" t="s">
        <v>30</v>
      </c>
    </row>
    <row r="91" spans="1:7" x14ac:dyDescent="0.25">
      <c r="A91" t="s">
        <v>748</v>
      </c>
      <c r="B91" t="str">
        <f>VLOOKUP(Tabla1[[#This Row],[Nombre(s)]],Tabla2[],1,0)</f>
        <v>CARRILLO VELETA IVAN</v>
      </c>
      <c r="C91" t="s">
        <v>101</v>
      </c>
      <c r="D91" t="s">
        <v>186</v>
      </c>
      <c r="E91" t="s">
        <v>21</v>
      </c>
      <c r="F91" t="s">
        <v>15</v>
      </c>
      <c r="G91" s="4" t="s">
        <v>187</v>
      </c>
    </row>
    <row r="92" spans="1:7" x14ac:dyDescent="0.25">
      <c r="A92" t="s">
        <v>749</v>
      </c>
      <c r="B92" t="str">
        <f>VLOOKUP(Tabla1[[#This Row],[Nombre(s)]],Tabla2[],1,0)</f>
        <v>RASCON QUEZADA ALEJANDRA</v>
      </c>
      <c r="C92" t="s">
        <v>37</v>
      </c>
      <c r="D92" t="s">
        <v>188</v>
      </c>
      <c r="E92" t="s">
        <v>29</v>
      </c>
      <c r="F92" t="s">
        <v>15</v>
      </c>
      <c r="G92" t="s">
        <v>189</v>
      </c>
    </row>
    <row r="93" spans="1:7" x14ac:dyDescent="0.25">
      <c r="A93" t="s">
        <v>750</v>
      </c>
      <c r="B93" t="str">
        <f>VLOOKUP(Tabla1[[#This Row],[Nombre(s)]],Tabla2[],1,0)</f>
        <v>ARAGON CASTILLO MARIA GUADALUPE</v>
      </c>
      <c r="C93" t="s">
        <v>129</v>
      </c>
      <c r="D93" t="s">
        <v>130</v>
      </c>
      <c r="E93" t="s">
        <v>72</v>
      </c>
      <c r="F93" t="s">
        <v>10</v>
      </c>
      <c r="G93" t="s">
        <v>190</v>
      </c>
    </row>
    <row r="94" spans="1:7" x14ac:dyDescent="0.25">
      <c r="A94" t="s">
        <v>751</v>
      </c>
      <c r="B94" t="str">
        <f>VLOOKUP(Tabla1[[#This Row],[Nombre(s)]],Tabla2[],1,0)</f>
        <v>ROJO ALMARAZ MARIA ELENA</v>
      </c>
      <c r="C94" t="s">
        <v>129</v>
      </c>
      <c r="D94" t="s">
        <v>130</v>
      </c>
      <c r="E94" t="s">
        <v>72</v>
      </c>
      <c r="F94" t="s">
        <v>15</v>
      </c>
      <c r="G94" t="s">
        <v>191</v>
      </c>
    </row>
    <row r="95" spans="1:7" x14ac:dyDescent="0.25">
      <c r="A95" t="s">
        <v>752</v>
      </c>
      <c r="B95" t="str">
        <f>VLOOKUP(Tabla1[[#This Row],[Nombre(s)]],Tabla2[],1,0)</f>
        <v>BARAJAS GONZALEZ JONI JACINTA</v>
      </c>
      <c r="C95" t="s">
        <v>129</v>
      </c>
      <c r="D95" t="s">
        <v>130</v>
      </c>
      <c r="E95" t="s">
        <v>72</v>
      </c>
      <c r="F95" t="s">
        <v>10</v>
      </c>
      <c r="G95" t="s">
        <v>192</v>
      </c>
    </row>
    <row r="96" spans="1:7" x14ac:dyDescent="0.25">
      <c r="A96" t="s">
        <v>753</v>
      </c>
      <c r="B96" t="str">
        <f>VLOOKUP(Tabla1[[#This Row],[Nombre(s)]],Tabla2[],1,0)</f>
        <v>PANIAGUA RASCON BRENDA EDITH</v>
      </c>
      <c r="C96" t="s">
        <v>7</v>
      </c>
      <c r="D96" t="s">
        <v>193</v>
      </c>
      <c r="E96" t="s">
        <v>32</v>
      </c>
      <c r="F96" t="s">
        <v>15</v>
      </c>
      <c r="G96" t="s">
        <v>30</v>
      </c>
    </row>
    <row r="97" spans="1:7" x14ac:dyDescent="0.25">
      <c r="A97" t="s">
        <v>754</v>
      </c>
      <c r="B97" t="str">
        <f>VLOOKUP(Tabla1[[#This Row],[Nombre(s)]],Tabla2[],1,0)</f>
        <v>MORALES ALVARADO JUAN MANUEL</v>
      </c>
      <c r="C97" t="s">
        <v>194</v>
      </c>
      <c r="D97" t="s">
        <v>194</v>
      </c>
      <c r="E97" t="s">
        <v>18</v>
      </c>
      <c r="F97" t="s">
        <v>97</v>
      </c>
      <c r="G97" t="s">
        <v>195</v>
      </c>
    </row>
    <row r="98" spans="1:7" x14ac:dyDescent="0.25">
      <c r="A98" t="s">
        <v>755</v>
      </c>
      <c r="B98" t="str">
        <f>VLOOKUP(Tabla1[[#This Row],[Nombre(s)]],Tabla2[],1,0)</f>
        <v>PACHECO AVALOS VERONICA LIZET GUADALUPE</v>
      </c>
      <c r="C98" t="s">
        <v>39</v>
      </c>
      <c r="D98" t="s">
        <v>196</v>
      </c>
      <c r="E98" t="s">
        <v>18</v>
      </c>
      <c r="F98" t="s">
        <v>22</v>
      </c>
      <c r="G98" t="s">
        <v>197</v>
      </c>
    </row>
    <row r="99" spans="1:7" x14ac:dyDescent="0.25">
      <c r="A99" t="s">
        <v>756</v>
      </c>
      <c r="B99" t="str">
        <f>VLOOKUP(Tabla1[[#This Row],[Nombre(s)]],Tabla2[],1,0)</f>
        <v>MEDINA GUTIERREZ JOSE NIEVES</v>
      </c>
      <c r="C99" t="s">
        <v>7</v>
      </c>
      <c r="D99" t="s">
        <v>198</v>
      </c>
      <c r="E99" t="s">
        <v>67</v>
      </c>
      <c r="F99" t="s">
        <v>22</v>
      </c>
      <c r="G99" t="s">
        <v>199</v>
      </c>
    </row>
    <row r="100" spans="1:7" x14ac:dyDescent="0.25">
      <c r="A100" t="s">
        <v>757</v>
      </c>
      <c r="B100" t="str">
        <f>VLOOKUP(Tabla1[[#This Row],[Nombre(s)]],Tabla2[],1,0)</f>
        <v>MARTINEZ DIAZ ROSA ISELA</v>
      </c>
      <c r="C100" t="s">
        <v>129</v>
      </c>
      <c r="D100" t="s">
        <v>130</v>
      </c>
      <c r="E100" t="s">
        <v>72</v>
      </c>
      <c r="F100" t="s">
        <v>15</v>
      </c>
      <c r="G100" t="s">
        <v>48</v>
      </c>
    </row>
    <row r="101" spans="1:7" x14ac:dyDescent="0.25">
      <c r="A101" t="s">
        <v>758</v>
      </c>
      <c r="B101" t="str">
        <f>VLOOKUP(Tabla1[[#This Row],[Nombre(s)]],Tabla2[],1,0)</f>
        <v>ANALCO BACA ELIOTH RAUL</v>
      </c>
      <c r="C101" t="s">
        <v>7</v>
      </c>
      <c r="D101" t="s">
        <v>182</v>
      </c>
      <c r="E101" t="s">
        <v>67</v>
      </c>
      <c r="F101" t="s">
        <v>15</v>
      </c>
      <c r="G101" t="s">
        <v>48</v>
      </c>
    </row>
    <row r="102" spans="1:7" x14ac:dyDescent="0.25">
      <c r="A102" t="s">
        <v>759</v>
      </c>
      <c r="B102" t="str">
        <f>VLOOKUP(Tabla1[[#This Row],[Nombre(s)]],Tabla2[],1,0)</f>
        <v>AVILA GARCIA ROSARIO GUADALUPE</v>
      </c>
      <c r="C102" t="s">
        <v>129</v>
      </c>
      <c r="D102" t="s">
        <v>130</v>
      </c>
      <c r="E102" t="s">
        <v>72</v>
      </c>
      <c r="F102" t="s">
        <v>15</v>
      </c>
      <c r="G102" t="s">
        <v>200</v>
      </c>
    </row>
    <row r="103" spans="1:7" x14ac:dyDescent="0.25">
      <c r="A103" t="s">
        <v>760</v>
      </c>
      <c r="B103" t="str">
        <f>VLOOKUP(Tabla1[[#This Row],[Nombre(s)]],Tabla2[],1,0)</f>
        <v>VILLEGAS ESCANDON LUIS ABRAHAM</v>
      </c>
      <c r="C103" t="s">
        <v>129</v>
      </c>
      <c r="D103" t="s">
        <v>130</v>
      </c>
      <c r="E103" t="s">
        <v>72</v>
      </c>
      <c r="F103" t="s">
        <v>15</v>
      </c>
      <c r="G103" t="s">
        <v>201</v>
      </c>
    </row>
    <row r="104" spans="1:7" x14ac:dyDescent="0.25">
      <c r="A104" t="s">
        <v>761</v>
      </c>
      <c r="B104" t="str">
        <f>VLOOKUP(Tabla1[[#This Row],[Nombre(s)]],Tabla2[],1,0)</f>
        <v>VAZQUEZ GONZALEZ RAMON HEBERTO</v>
      </c>
      <c r="C104" t="s">
        <v>7</v>
      </c>
      <c r="D104" t="s">
        <v>202</v>
      </c>
      <c r="E104" t="s">
        <v>96</v>
      </c>
      <c r="F104" t="s">
        <v>97</v>
      </c>
      <c r="G104" t="s">
        <v>203</v>
      </c>
    </row>
    <row r="105" spans="1:7" x14ac:dyDescent="0.25">
      <c r="A105" t="s">
        <v>762</v>
      </c>
      <c r="B105" t="str">
        <f>VLOOKUP(Tabla1[[#This Row],[Nombre(s)]],Tabla2[],1,0)</f>
        <v>AGUAYO CASTRO MIGUEL ANGEL</v>
      </c>
      <c r="C105" t="s">
        <v>12</v>
      </c>
      <c r="D105" t="s">
        <v>204</v>
      </c>
      <c r="E105" t="s">
        <v>21</v>
      </c>
      <c r="F105" t="s">
        <v>22</v>
      </c>
      <c r="G105" t="s">
        <v>205</v>
      </c>
    </row>
    <row r="106" spans="1:7" x14ac:dyDescent="0.25">
      <c r="A106" t="s">
        <v>763</v>
      </c>
      <c r="B106" t="str">
        <f>VLOOKUP(Tabla1[[#This Row],[Nombre(s)]],Tabla2[],1,0)</f>
        <v>GALICIA CHAPARRO CARLOS MANUEL</v>
      </c>
      <c r="C106" t="s">
        <v>37</v>
      </c>
      <c r="D106" t="s">
        <v>206</v>
      </c>
      <c r="E106" t="s">
        <v>14</v>
      </c>
      <c r="F106" t="s">
        <v>15</v>
      </c>
      <c r="G106" t="s">
        <v>207</v>
      </c>
    </row>
    <row r="107" spans="1:7" x14ac:dyDescent="0.25">
      <c r="A107" t="s">
        <v>764</v>
      </c>
      <c r="B107" t="str">
        <f>VLOOKUP(Tabla1[[#This Row],[Nombre(s)]],Tabla2[],1,0)</f>
        <v>VELAZQUEZ ESTRADA PEDRO FRANCISCO</v>
      </c>
      <c r="C107" t="s">
        <v>7</v>
      </c>
      <c r="D107" t="s">
        <v>134</v>
      </c>
      <c r="E107" t="s">
        <v>29</v>
      </c>
      <c r="F107" t="s">
        <v>10</v>
      </c>
      <c r="G107" t="s">
        <v>107</v>
      </c>
    </row>
    <row r="108" spans="1:7" x14ac:dyDescent="0.25">
      <c r="A108" t="s">
        <v>765</v>
      </c>
      <c r="B108" t="str">
        <f>VLOOKUP(Tabla1[[#This Row],[Nombre(s)]],Tabla2[],1,0)</f>
        <v>OLIVA JIMENEZ PEDRO GERMAN</v>
      </c>
      <c r="C108" t="s">
        <v>39</v>
      </c>
      <c r="D108" t="s">
        <v>208</v>
      </c>
      <c r="E108" t="s">
        <v>29</v>
      </c>
      <c r="F108" t="s">
        <v>22</v>
      </c>
      <c r="G108" t="s">
        <v>209</v>
      </c>
    </row>
    <row r="109" spans="1:7" x14ac:dyDescent="0.25">
      <c r="A109" t="s">
        <v>766</v>
      </c>
      <c r="B109" t="str">
        <f>VLOOKUP(Tabla1[[#This Row],[Nombre(s)]],Tabla2[],1,0)</f>
        <v>DOMINGUEZ GOMEZ ROSA ESTHER</v>
      </c>
      <c r="C109" t="s">
        <v>210</v>
      </c>
      <c r="D109" t="s">
        <v>211</v>
      </c>
      <c r="E109" t="s">
        <v>212</v>
      </c>
      <c r="F109" t="s">
        <v>10</v>
      </c>
      <c r="G109" t="s">
        <v>213</v>
      </c>
    </row>
    <row r="110" spans="1:7" x14ac:dyDescent="0.25">
      <c r="A110" t="s">
        <v>767</v>
      </c>
      <c r="B110" t="str">
        <f>VLOOKUP(Tabla1[[#This Row],[Nombre(s)]],Tabla2[],1,0)</f>
        <v>CERECERES ARMENDARIZ FABIOLA ANAHI</v>
      </c>
      <c r="C110" t="s">
        <v>12</v>
      </c>
      <c r="D110" t="s">
        <v>214</v>
      </c>
      <c r="E110" t="s">
        <v>21</v>
      </c>
      <c r="F110" t="s">
        <v>15</v>
      </c>
      <c r="G110" t="s">
        <v>30</v>
      </c>
    </row>
    <row r="111" spans="1:7" x14ac:dyDescent="0.25">
      <c r="A111" t="s">
        <v>768</v>
      </c>
      <c r="B111" t="str">
        <f>VLOOKUP(Tabla1[[#This Row],[Nombre(s)]],Tabla2[],1,0)</f>
        <v>GUERRERO GARCIA GALIL</v>
      </c>
      <c r="C111" t="s">
        <v>12</v>
      </c>
      <c r="D111" t="s">
        <v>215</v>
      </c>
      <c r="E111" t="s">
        <v>153</v>
      </c>
      <c r="F111" t="s">
        <v>22</v>
      </c>
      <c r="G111" t="s">
        <v>216</v>
      </c>
    </row>
    <row r="112" spans="1:7" x14ac:dyDescent="0.25">
      <c r="A112" t="s">
        <v>769</v>
      </c>
      <c r="B112" t="str">
        <f>VLOOKUP(Tabla1[[#This Row],[Nombre(s)]],Tabla2[],1,0)</f>
        <v>GUTIERREZ VENEGAS DAVID PETRONILO</v>
      </c>
      <c r="C112" t="s">
        <v>101</v>
      </c>
      <c r="D112" t="s">
        <v>217</v>
      </c>
      <c r="E112" t="s">
        <v>9</v>
      </c>
      <c r="F112" t="s">
        <v>22</v>
      </c>
      <c r="G112" t="s">
        <v>218</v>
      </c>
    </row>
    <row r="113" spans="1:7" x14ac:dyDescent="0.25">
      <c r="A113" t="s">
        <v>770</v>
      </c>
      <c r="B113" t="str">
        <f>VLOOKUP(Tabla1[[#This Row],[Nombre(s)]],Tabla2[],1,0)</f>
        <v>OROZCO ORTIZ ANA LILIA</v>
      </c>
      <c r="C113" t="s">
        <v>129</v>
      </c>
      <c r="D113" t="s">
        <v>130</v>
      </c>
      <c r="E113" t="s">
        <v>72</v>
      </c>
      <c r="F113" t="s">
        <v>22</v>
      </c>
      <c r="G113" t="s">
        <v>219</v>
      </c>
    </row>
    <row r="114" spans="1:7" x14ac:dyDescent="0.25">
      <c r="A114" t="s">
        <v>771</v>
      </c>
      <c r="B114" t="str">
        <f>VLOOKUP(Tabla1[[#This Row],[Nombre(s)]],Tabla2[],1,0)</f>
        <v>BARRAZA GARCIA ERICK</v>
      </c>
      <c r="C114" t="s">
        <v>12</v>
      </c>
      <c r="D114" s="4" t="s">
        <v>220</v>
      </c>
      <c r="E114" s="4" t="s">
        <v>83</v>
      </c>
      <c r="F114" s="4" t="s">
        <v>15</v>
      </c>
      <c r="G114" s="4" t="s">
        <v>30</v>
      </c>
    </row>
    <row r="115" spans="1:7" x14ac:dyDescent="0.25">
      <c r="A115" t="s">
        <v>772</v>
      </c>
      <c r="B115" t="str">
        <f>VLOOKUP(Tabla1[[#This Row],[Nombre(s)]],Tabla2[],1,0)</f>
        <v>RAMIREZ BOCANEGRA NANCY EULALIA</v>
      </c>
      <c r="C115" t="s">
        <v>7</v>
      </c>
      <c r="D115" t="s">
        <v>221</v>
      </c>
      <c r="E115" t="s">
        <v>18</v>
      </c>
      <c r="F115" t="s">
        <v>97</v>
      </c>
      <c r="G115" t="s">
        <v>222</v>
      </c>
    </row>
    <row r="116" spans="1:7" x14ac:dyDescent="0.25">
      <c r="A116" t="s">
        <v>773</v>
      </c>
      <c r="B116" t="str">
        <f>VLOOKUP(Tabla1[[#This Row],[Nombre(s)]],Tabla2[],1,0)</f>
        <v>RUACHO DELGADILLO MA. DEL SOCORRO</v>
      </c>
      <c r="C116" t="s">
        <v>12</v>
      </c>
      <c r="D116" t="s">
        <v>223</v>
      </c>
      <c r="E116" t="s">
        <v>18</v>
      </c>
      <c r="F116" t="s">
        <v>15</v>
      </c>
      <c r="G116" t="s">
        <v>224</v>
      </c>
    </row>
    <row r="117" spans="1:7" x14ac:dyDescent="0.25">
      <c r="A117" t="s">
        <v>774</v>
      </c>
      <c r="B117" t="str">
        <f>VLOOKUP(Tabla1[[#This Row],[Nombre(s)]],Tabla2[],1,0)</f>
        <v>GARZA ISLAS ALMA CRISTINA</v>
      </c>
      <c r="C117" t="s">
        <v>12</v>
      </c>
      <c r="D117" t="s">
        <v>225</v>
      </c>
      <c r="E117" t="s">
        <v>153</v>
      </c>
      <c r="F117" t="s">
        <v>22</v>
      </c>
      <c r="G117" t="s">
        <v>30</v>
      </c>
    </row>
    <row r="118" spans="1:7" x14ac:dyDescent="0.25">
      <c r="A118" t="s">
        <v>775</v>
      </c>
      <c r="B118" t="str">
        <f>VLOOKUP(Tabla1[[#This Row],[Nombre(s)]],Tabla2[],1,0)</f>
        <v>RIVAS MARTINEZ MIRNA NOHEMI</v>
      </c>
      <c r="C118" t="s">
        <v>12</v>
      </c>
      <c r="D118" t="s">
        <v>226</v>
      </c>
      <c r="E118" t="s">
        <v>96</v>
      </c>
      <c r="F118" t="s">
        <v>10</v>
      </c>
      <c r="G118" t="s">
        <v>185</v>
      </c>
    </row>
    <row r="119" spans="1:7" x14ac:dyDescent="0.25">
      <c r="A119" t="s">
        <v>776</v>
      </c>
      <c r="B119" t="str">
        <f>VLOOKUP(Tabla1[[#This Row],[Nombre(s)]],Tabla2[],1,0)</f>
        <v>NUÑEZ RODRIGUEZ LEONEL ALFONSO</v>
      </c>
      <c r="C119" t="s">
        <v>12</v>
      </c>
      <c r="D119" t="s">
        <v>227</v>
      </c>
      <c r="E119" t="s">
        <v>18</v>
      </c>
      <c r="F119" t="s">
        <v>10</v>
      </c>
      <c r="G119" t="s">
        <v>228</v>
      </c>
    </row>
    <row r="120" spans="1:7" x14ac:dyDescent="0.25">
      <c r="A120" t="s">
        <v>777</v>
      </c>
      <c r="B120" t="str">
        <f>VLOOKUP(Tabla1[[#This Row],[Nombre(s)]],Tabla2[],1,0)</f>
        <v>NAVARRETE RODRIGUEZ RODOLFO</v>
      </c>
      <c r="C120" t="s">
        <v>12</v>
      </c>
      <c r="D120" t="s">
        <v>229</v>
      </c>
      <c r="E120" t="s">
        <v>25</v>
      </c>
      <c r="F120" t="s">
        <v>15</v>
      </c>
      <c r="G120" t="s">
        <v>230</v>
      </c>
    </row>
    <row r="121" spans="1:7" x14ac:dyDescent="0.25">
      <c r="A121" t="s">
        <v>778</v>
      </c>
      <c r="B121" t="str">
        <f>VLOOKUP(Tabla1[[#This Row],[Nombre(s)]],Tabla2[],1,0)</f>
        <v>RUIZ HERNANDEZ REYES ERNESTO</v>
      </c>
      <c r="C121" t="s">
        <v>12</v>
      </c>
      <c r="D121" t="s">
        <v>231</v>
      </c>
      <c r="E121" t="s">
        <v>25</v>
      </c>
      <c r="F121" t="s">
        <v>15</v>
      </c>
      <c r="G121" t="s">
        <v>230</v>
      </c>
    </row>
    <row r="122" spans="1:7" x14ac:dyDescent="0.25">
      <c r="A122" t="s">
        <v>779</v>
      </c>
      <c r="B122" t="str">
        <f>VLOOKUP(Tabla1[[#This Row],[Nombre(s)]],Tabla2[],1,0)</f>
        <v>QUIROS URANGA MARIA CRISTINA</v>
      </c>
      <c r="C122" t="s">
        <v>37</v>
      </c>
      <c r="D122" t="s">
        <v>232</v>
      </c>
      <c r="E122" t="s">
        <v>18</v>
      </c>
      <c r="F122" t="s">
        <v>15</v>
      </c>
      <c r="G122" t="s">
        <v>233</v>
      </c>
    </row>
    <row r="123" spans="1:7" x14ac:dyDescent="0.25">
      <c r="A123" t="s">
        <v>780</v>
      </c>
      <c r="B123" t="str">
        <f>VLOOKUP(Tabla1[[#This Row],[Nombre(s)]],Tabla2[],1,0)</f>
        <v>VALENZUELA DE LA ROSA ELIZABETH</v>
      </c>
      <c r="C123" t="s">
        <v>12</v>
      </c>
      <c r="D123" t="s">
        <v>234</v>
      </c>
      <c r="E123" t="s">
        <v>14</v>
      </c>
      <c r="F123" t="s">
        <v>15</v>
      </c>
      <c r="G123" t="s">
        <v>235</v>
      </c>
    </row>
    <row r="124" spans="1:7" x14ac:dyDescent="0.25">
      <c r="A124" t="s">
        <v>781</v>
      </c>
      <c r="B124" t="str">
        <f>VLOOKUP(Tabla1[[#This Row],[Nombre(s)]],Tabla2[],1,0)</f>
        <v>RAMIREZ BATISTA BALTAZAR</v>
      </c>
      <c r="C124" t="s">
        <v>39</v>
      </c>
      <c r="D124" t="s">
        <v>236</v>
      </c>
      <c r="E124" t="s">
        <v>67</v>
      </c>
      <c r="F124" t="s">
        <v>10</v>
      </c>
      <c r="G124" t="s">
        <v>237</v>
      </c>
    </row>
    <row r="125" spans="1:7" x14ac:dyDescent="0.25">
      <c r="A125" t="s">
        <v>782</v>
      </c>
      <c r="B125" t="str">
        <f>VLOOKUP(Tabla1[[#This Row],[Nombre(s)]],Tabla2[],1,0)</f>
        <v>GUTIERREZ TORRES MARCO ANTONIO</v>
      </c>
      <c r="C125" t="s">
        <v>7</v>
      </c>
      <c r="D125" t="s">
        <v>238</v>
      </c>
      <c r="E125" t="s">
        <v>67</v>
      </c>
      <c r="F125" t="s">
        <v>22</v>
      </c>
      <c r="G125" t="s">
        <v>239</v>
      </c>
    </row>
    <row r="126" spans="1:7" x14ac:dyDescent="0.25">
      <c r="A126" t="s">
        <v>783</v>
      </c>
      <c r="B126" t="str">
        <f>VLOOKUP(Tabla1[[#This Row],[Nombre(s)]],Tabla2[],1,0)</f>
        <v>ZUBIA DIAZ MARIO</v>
      </c>
      <c r="C126" t="s">
        <v>37</v>
      </c>
      <c r="D126" t="s">
        <v>240</v>
      </c>
      <c r="E126" t="s">
        <v>18</v>
      </c>
      <c r="F126" t="s">
        <v>97</v>
      </c>
      <c r="G126" t="s">
        <v>241</v>
      </c>
    </row>
    <row r="127" spans="1:7" x14ac:dyDescent="0.25">
      <c r="A127" t="s">
        <v>784</v>
      </c>
      <c r="B127" t="str">
        <f>VLOOKUP(Tabla1[[#This Row],[Nombre(s)]],Tabla2[],1,0)</f>
        <v>CASTILLO MEDRANO LETICIA ISABEL</v>
      </c>
      <c r="C127" t="s">
        <v>37</v>
      </c>
      <c r="D127" t="s">
        <v>242</v>
      </c>
      <c r="E127" t="s">
        <v>18</v>
      </c>
      <c r="F127" t="s">
        <v>15</v>
      </c>
      <c r="G127" t="s">
        <v>243</v>
      </c>
    </row>
    <row r="128" spans="1:7" x14ac:dyDescent="0.25">
      <c r="A128" t="s">
        <v>785</v>
      </c>
      <c r="B128" t="str">
        <f>VLOOKUP(Tabla1[[#This Row],[Nombre(s)]],Tabla2[],1,0)</f>
        <v>NAVARRETE PAZ JOSE ALFREDO</v>
      </c>
      <c r="C128" t="s">
        <v>129</v>
      </c>
      <c r="D128" t="s">
        <v>130</v>
      </c>
      <c r="E128" t="s">
        <v>72</v>
      </c>
      <c r="F128" t="s">
        <v>15</v>
      </c>
      <c r="G128" t="s">
        <v>244</v>
      </c>
    </row>
    <row r="129" spans="1:7" x14ac:dyDescent="0.25">
      <c r="A129" t="s">
        <v>786</v>
      </c>
      <c r="B129" t="str">
        <f>VLOOKUP(Tabla1[[#This Row],[Nombre(s)]],Tabla2[],1,0)</f>
        <v>GONZALEZ VENEGAS BRENDA PAOLA</v>
      </c>
      <c r="C129" t="s">
        <v>37</v>
      </c>
      <c r="D129" t="s">
        <v>245</v>
      </c>
      <c r="E129" t="s">
        <v>14</v>
      </c>
      <c r="F129" t="s">
        <v>15</v>
      </c>
      <c r="G129" t="s">
        <v>246</v>
      </c>
    </row>
    <row r="130" spans="1:7" x14ac:dyDescent="0.25">
      <c r="A130" t="s">
        <v>787</v>
      </c>
      <c r="B130" t="str">
        <f>VLOOKUP(Tabla1[[#This Row],[Nombre(s)]],Tabla2[],1,0)</f>
        <v>ENCINAS DOZAL AMIN ADRIAN</v>
      </c>
      <c r="C130" t="s">
        <v>7</v>
      </c>
      <c r="D130" t="s">
        <v>247</v>
      </c>
      <c r="E130" t="s">
        <v>14</v>
      </c>
      <c r="F130" t="s">
        <v>10</v>
      </c>
      <c r="G130" t="s">
        <v>248</v>
      </c>
    </row>
    <row r="131" spans="1:7" x14ac:dyDescent="0.25">
      <c r="A131" t="s">
        <v>788</v>
      </c>
      <c r="B131" t="str">
        <f>VLOOKUP(Tabla1[[#This Row],[Nombre(s)]],Tabla2[],1,0)</f>
        <v>ROCHA FLORES ROBERTO</v>
      </c>
      <c r="C131" t="s">
        <v>7</v>
      </c>
      <c r="D131" t="s">
        <v>247</v>
      </c>
      <c r="E131" t="s">
        <v>14</v>
      </c>
      <c r="F131" t="s">
        <v>15</v>
      </c>
      <c r="G131" t="s">
        <v>249</v>
      </c>
    </row>
    <row r="132" spans="1:7" x14ac:dyDescent="0.25">
      <c r="A132" t="s">
        <v>789</v>
      </c>
      <c r="B132" t="str">
        <f>VLOOKUP(Tabla1[[#This Row],[Nombre(s)]],Tabla2[],1,0)</f>
        <v>CARMONA CARMONA ROSA</v>
      </c>
      <c r="C132" t="s">
        <v>129</v>
      </c>
      <c r="D132" t="s">
        <v>130</v>
      </c>
      <c r="E132" t="s">
        <v>72</v>
      </c>
      <c r="F132" t="s">
        <v>22</v>
      </c>
      <c r="G132" t="s">
        <v>250</v>
      </c>
    </row>
    <row r="133" spans="1:7" x14ac:dyDescent="0.25">
      <c r="A133" t="s">
        <v>790</v>
      </c>
      <c r="B133" t="str">
        <f>VLOOKUP(Tabla1[[#This Row],[Nombre(s)]],Tabla2[],1,0)</f>
        <v>ORTEGA MENDOZA SELMA MARIANA</v>
      </c>
      <c r="C133" s="4" t="s">
        <v>210</v>
      </c>
      <c r="D133" t="s">
        <v>251</v>
      </c>
      <c r="E133" t="s">
        <v>252</v>
      </c>
      <c r="F133" t="s">
        <v>15</v>
      </c>
      <c r="G133" t="s">
        <v>253</v>
      </c>
    </row>
    <row r="134" spans="1:7" x14ac:dyDescent="0.25">
      <c r="A134" t="s">
        <v>791</v>
      </c>
      <c r="B134" t="str">
        <f>VLOOKUP(Tabla1[[#This Row],[Nombre(s)]],Tabla2[],1,0)</f>
        <v>CONTRERAS DUARTE LAURA PATRICIA</v>
      </c>
      <c r="C134" t="s">
        <v>254</v>
      </c>
      <c r="D134" t="s">
        <v>255</v>
      </c>
      <c r="E134" t="s">
        <v>252</v>
      </c>
      <c r="F134" t="s">
        <v>15</v>
      </c>
      <c r="G134" t="s">
        <v>256</v>
      </c>
    </row>
    <row r="135" spans="1:7" x14ac:dyDescent="0.25">
      <c r="A135" t="s">
        <v>792</v>
      </c>
      <c r="B135" t="str">
        <f>VLOOKUP(Tabla1[[#This Row],[Nombre(s)]],Tabla2[],1,0)</f>
        <v>BUJANDA LOYA ALFONSO</v>
      </c>
      <c r="C135" t="s">
        <v>37</v>
      </c>
      <c r="D135" t="s">
        <v>257</v>
      </c>
      <c r="E135" t="s">
        <v>21</v>
      </c>
      <c r="F135" t="s">
        <v>22</v>
      </c>
      <c r="G135" t="s">
        <v>258</v>
      </c>
    </row>
    <row r="136" spans="1:7" x14ac:dyDescent="0.25">
      <c r="A136" t="s">
        <v>793</v>
      </c>
      <c r="B136" t="str">
        <f>VLOOKUP(Tabla1[[#This Row],[Nombre(s)]],Tabla2[],1,0)</f>
        <v>LOPEZ SOTO MIGUEL</v>
      </c>
      <c r="C136" t="s">
        <v>12</v>
      </c>
      <c r="D136" t="s">
        <v>259</v>
      </c>
      <c r="E136" t="s">
        <v>14</v>
      </c>
      <c r="F136" t="s">
        <v>10</v>
      </c>
      <c r="G136" t="s">
        <v>260</v>
      </c>
    </row>
    <row r="137" spans="1:7" x14ac:dyDescent="0.25">
      <c r="A137" t="s">
        <v>794</v>
      </c>
      <c r="B137" t="str">
        <f>VLOOKUP(Tabla1[[#This Row],[Nombre(s)]],Tabla2[],1,0)</f>
        <v>ORTIZ VILLANUEVA JORGE ENRIQUE</v>
      </c>
      <c r="C137" t="s">
        <v>7</v>
      </c>
      <c r="D137" t="s">
        <v>261</v>
      </c>
      <c r="E137" t="s">
        <v>18</v>
      </c>
      <c r="F137" t="s">
        <v>15</v>
      </c>
      <c r="G137" t="s">
        <v>200</v>
      </c>
    </row>
    <row r="138" spans="1:7" x14ac:dyDescent="0.25">
      <c r="A138" t="s">
        <v>795</v>
      </c>
      <c r="B138" t="str">
        <f>VLOOKUP(Tabla1[[#This Row],[Nombre(s)]],Tabla2[],1,0)</f>
        <v>DIAZ GURROLA ISSAC</v>
      </c>
      <c r="C138" t="s">
        <v>129</v>
      </c>
      <c r="D138" t="s">
        <v>130</v>
      </c>
      <c r="E138" t="s">
        <v>72</v>
      </c>
      <c r="F138" t="s">
        <v>15</v>
      </c>
      <c r="G138" t="s">
        <v>262</v>
      </c>
    </row>
    <row r="139" spans="1:7" x14ac:dyDescent="0.25">
      <c r="A139" t="s">
        <v>796</v>
      </c>
      <c r="B139" t="str">
        <f>VLOOKUP(Tabla1[[#This Row],[Nombre(s)]],Tabla2[],1,0)</f>
        <v>CARRILLO RODRIGUEZ LUZ JANET</v>
      </c>
      <c r="C139" t="s">
        <v>12</v>
      </c>
      <c r="D139" t="s">
        <v>263</v>
      </c>
      <c r="E139" t="s">
        <v>18</v>
      </c>
      <c r="F139" t="s">
        <v>15</v>
      </c>
      <c r="G139" t="s">
        <v>48</v>
      </c>
    </row>
    <row r="140" spans="1:7" x14ac:dyDescent="0.25">
      <c r="A140" t="s">
        <v>797</v>
      </c>
      <c r="B140" t="str">
        <f>VLOOKUP(Tabla1[[#This Row],[Nombre(s)]],Tabla2[],1,0)</f>
        <v>GOMEZ GONZALEZ MARTHA ALICIA</v>
      </c>
      <c r="C140" t="s">
        <v>39</v>
      </c>
      <c r="D140" t="s">
        <v>264</v>
      </c>
      <c r="E140" t="s">
        <v>35</v>
      </c>
      <c r="F140" t="s">
        <v>22</v>
      </c>
      <c r="G140" t="s">
        <v>102</v>
      </c>
    </row>
    <row r="141" spans="1:7" x14ac:dyDescent="0.25">
      <c r="A141" t="s">
        <v>798</v>
      </c>
      <c r="B141" t="str">
        <f>VLOOKUP(Tabla1[[#This Row],[Nombre(s)]],Tabla2[],1,0)</f>
        <v>CISNEROS AGUILAR FLOR</v>
      </c>
      <c r="C141" t="s">
        <v>12</v>
      </c>
      <c r="D141" t="s">
        <v>265</v>
      </c>
      <c r="E141" t="s">
        <v>252</v>
      </c>
      <c r="F141" t="s">
        <v>15</v>
      </c>
      <c r="G141" t="s">
        <v>30</v>
      </c>
    </row>
    <row r="142" spans="1:7" x14ac:dyDescent="0.25">
      <c r="A142" t="s">
        <v>799</v>
      </c>
      <c r="B142" t="str">
        <f>VLOOKUP(Tabla1[[#This Row],[Nombre(s)]],Tabla2[],1,0)</f>
        <v>VAZQUEZ AGUIÑAGA ALBERTO</v>
      </c>
      <c r="C142" t="s">
        <v>39</v>
      </c>
      <c r="D142" t="s">
        <v>266</v>
      </c>
      <c r="E142" t="s">
        <v>55</v>
      </c>
      <c r="F142" t="s">
        <v>10</v>
      </c>
      <c r="G142" t="s">
        <v>267</v>
      </c>
    </row>
    <row r="143" spans="1:7" x14ac:dyDescent="0.25">
      <c r="A143" t="s">
        <v>800</v>
      </c>
      <c r="B143" t="str">
        <f>VLOOKUP(Tabla1[[#This Row],[Nombre(s)]],Tabla2[],1,0)</f>
        <v>FRANCO FLORES JOEL IVAN</v>
      </c>
      <c r="C143" t="s">
        <v>7</v>
      </c>
      <c r="D143" t="s">
        <v>268</v>
      </c>
      <c r="E143" t="s">
        <v>14</v>
      </c>
      <c r="F143" t="s">
        <v>10</v>
      </c>
      <c r="G143" t="s">
        <v>269</v>
      </c>
    </row>
    <row r="144" spans="1:7" x14ac:dyDescent="0.25">
      <c r="A144" t="s">
        <v>801</v>
      </c>
      <c r="B144" t="str">
        <f>VLOOKUP(Tabla1[[#This Row],[Nombre(s)]],Tabla2[],1,0)</f>
        <v>ZEA JURADO FABIOLA ANAHI</v>
      </c>
      <c r="C144" t="s">
        <v>12</v>
      </c>
      <c r="D144" t="s">
        <v>270</v>
      </c>
      <c r="E144" t="s">
        <v>212</v>
      </c>
      <c r="F144" t="s">
        <v>15</v>
      </c>
      <c r="G144" t="s">
        <v>48</v>
      </c>
    </row>
    <row r="145" spans="1:7" x14ac:dyDescent="0.25">
      <c r="A145" t="s">
        <v>802</v>
      </c>
      <c r="B145" t="str">
        <f>VLOOKUP(Tabla1[[#This Row],[Nombre(s)]],Tabla2[],1,0)</f>
        <v>GUERRERO GANDARA JOSE LUIS</v>
      </c>
      <c r="C145" t="s">
        <v>37</v>
      </c>
      <c r="D145" t="s">
        <v>271</v>
      </c>
      <c r="E145" t="s">
        <v>161</v>
      </c>
      <c r="F145" t="s">
        <v>10</v>
      </c>
      <c r="G145" t="s">
        <v>272</v>
      </c>
    </row>
    <row r="146" spans="1:7" x14ac:dyDescent="0.25">
      <c r="A146" t="s">
        <v>803</v>
      </c>
      <c r="B146" t="str">
        <f>VLOOKUP(Tabla1[[#This Row],[Nombre(s)]],Tabla2[],1,0)</f>
        <v>GOMEZ SARACHO RAUL</v>
      </c>
      <c r="C146" t="s">
        <v>7</v>
      </c>
      <c r="D146" t="s">
        <v>273</v>
      </c>
      <c r="E146" t="s">
        <v>67</v>
      </c>
      <c r="F146" t="s">
        <v>10</v>
      </c>
      <c r="G146" t="s">
        <v>274</v>
      </c>
    </row>
    <row r="147" spans="1:7" x14ac:dyDescent="0.25">
      <c r="A147" t="s">
        <v>804</v>
      </c>
      <c r="B147" t="str">
        <f>VLOOKUP(Tabla1[[#This Row],[Nombre(s)]],Tabla2[],1,0)</f>
        <v>GALLARDO TARANGO JAIME</v>
      </c>
      <c r="C147" t="s">
        <v>7</v>
      </c>
      <c r="D147" t="s">
        <v>275</v>
      </c>
      <c r="E147" t="s">
        <v>153</v>
      </c>
      <c r="F147" t="s">
        <v>276</v>
      </c>
      <c r="G147" t="s">
        <v>277</v>
      </c>
    </row>
    <row r="148" spans="1:7" x14ac:dyDescent="0.25">
      <c r="A148" t="s">
        <v>805</v>
      </c>
      <c r="B148" t="str">
        <f>VLOOKUP(Tabla1[[#This Row],[Nombre(s)]],Tabla2[],1,0)</f>
        <v>SOTO PIÑON ANDRE ISMAEL</v>
      </c>
      <c r="C148" s="4" t="s">
        <v>39</v>
      </c>
      <c r="D148" s="4" t="s">
        <v>278</v>
      </c>
      <c r="E148" s="4" t="s">
        <v>148</v>
      </c>
      <c r="F148" s="4" t="s">
        <v>15</v>
      </c>
      <c r="G148" s="4" t="s">
        <v>279</v>
      </c>
    </row>
    <row r="149" spans="1:7" x14ac:dyDescent="0.25">
      <c r="A149" t="s">
        <v>806</v>
      </c>
      <c r="B149" t="str">
        <f>VLOOKUP(Tabla1[[#This Row],[Nombre(s)]],Tabla2[],1,0)</f>
        <v>GUTIERREZ SOLIS PEDRO</v>
      </c>
      <c r="C149" s="4" t="s">
        <v>39</v>
      </c>
      <c r="D149" s="4" t="s">
        <v>280</v>
      </c>
      <c r="E149" s="4" t="s">
        <v>148</v>
      </c>
      <c r="F149" t="s">
        <v>15</v>
      </c>
      <c r="G149" t="s">
        <v>30</v>
      </c>
    </row>
    <row r="150" spans="1:7" x14ac:dyDescent="0.25">
      <c r="A150" t="s">
        <v>807</v>
      </c>
      <c r="B150" t="str">
        <f>VLOOKUP(Tabla1[[#This Row],[Nombre(s)]],Tabla2[],1,0)</f>
        <v>MEDINA RAMIREZ JESUS ALBERTO</v>
      </c>
      <c r="C150" s="4" t="s">
        <v>37</v>
      </c>
      <c r="D150" s="4" t="s">
        <v>281</v>
      </c>
      <c r="E150" s="4" t="s">
        <v>14</v>
      </c>
      <c r="F150" s="4" t="s">
        <v>15</v>
      </c>
      <c r="G150" s="4" t="s">
        <v>187</v>
      </c>
    </row>
    <row r="151" spans="1:7" x14ac:dyDescent="0.25">
      <c r="A151" t="s">
        <v>808</v>
      </c>
      <c r="B151" t="str">
        <f>VLOOKUP(Tabla1[[#This Row],[Nombre(s)]],Tabla2[],1,0)</f>
        <v>ALVAREZ GANDARA JOSE REFUGIO</v>
      </c>
      <c r="C151" t="s">
        <v>7</v>
      </c>
      <c r="D151" t="s">
        <v>282</v>
      </c>
      <c r="E151" t="s">
        <v>35</v>
      </c>
      <c r="F151" t="s">
        <v>15</v>
      </c>
      <c r="G151" t="s">
        <v>47</v>
      </c>
    </row>
    <row r="152" spans="1:7" x14ac:dyDescent="0.25">
      <c r="A152" t="s">
        <v>809</v>
      </c>
      <c r="B152" t="str">
        <f>VLOOKUP(Tabla1[[#This Row],[Nombre(s)]],Tabla2[],1,0)</f>
        <v>NAVA CORDOVA VERONICA</v>
      </c>
      <c r="C152" t="s">
        <v>37</v>
      </c>
      <c r="D152" t="s">
        <v>283</v>
      </c>
      <c r="E152" t="s">
        <v>104</v>
      </c>
      <c r="F152" t="s">
        <v>284</v>
      </c>
      <c r="G152" t="s">
        <v>285</v>
      </c>
    </row>
    <row r="153" spans="1:7" x14ac:dyDescent="0.25">
      <c r="A153" t="s">
        <v>810</v>
      </c>
      <c r="B153" t="str">
        <f>VLOOKUP(Tabla1[[#This Row],[Nombre(s)]],Tabla2[],1,0)</f>
        <v>GARCIA LICON PATRICIA IVON</v>
      </c>
      <c r="C153" t="s">
        <v>7</v>
      </c>
      <c r="D153" t="s">
        <v>286</v>
      </c>
      <c r="E153" t="s">
        <v>35</v>
      </c>
      <c r="F153" t="s">
        <v>15</v>
      </c>
      <c r="G153" t="s">
        <v>136</v>
      </c>
    </row>
    <row r="154" spans="1:7" x14ac:dyDescent="0.25">
      <c r="A154" t="s">
        <v>811</v>
      </c>
      <c r="B154" t="str">
        <f>VLOOKUP(Tabla1[[#This Row],[Nombre(s)]],Tabla2[],1,0)</f>
        <v>LOPEZ VILLALOBOS ALEJANDRA IRAIS</v>
      </c>
      <c r="C154" t="s">
        <v>39</v>
      </c>
      <c r="D154" t="s">
        <v>287</v>
      </c>
      <c r="E154" t="s">
        <v>14</v>
      </c>
      <c r="F154" t="s">
        <v>22</v>
      </c>
      <c r="G154" t="s">
        <v>288</v>
      </c>
    </row>
    <row r="155" spans="1:7" x14ac:dyDescent="0.25">
      <c r="A155" t="s">
        <v>812</v>
      </c>
      <c r="B155" t="str">
        <f>VLOOKUP(Tabla1[[#This Row],[Nombre(s)]],Tabla2[],1,0)</f>
        <v>HERNANDEZ CHAVEZ JOSE</v>
      </c>
      <c r="C155" t="s">
        <v>7</v>
      </c>
      <c r="D155" t="s">
        <v>289</v>
      </c>
      <c r="E155" t="s">
        <v>14</v>
      </c>
      <c r="F155" t="s">
        <v>22</v>
      </c>
      <c r="G155" t="s">
        <v>290</v>
      </c>
    </row>
    <row r="156" spans="1:7" x14ac:dyDescent="0.25">
      <c r="A156" t="s">
        <v>813</v>
      </c>
      <c r="B156" t="str">
        <f>VLOOKUP(Tabla1[[#This Row],[Nombre(s)]],Tabla2[],1,0)</f>
        <v>CARDENAS DE LAS CASAS VIANNEY</v>
      </c>
      <c r="C156" s="4" t="s">
        <v>37</v>
      </c>
      <c r="D156" t="s">
        <v>291</v>
      </c>
      <c r="E156" t="s">
        <v>104</v>
      </c>
      <c r="F156" t="s">
        <v>15</v>
      </c>
      <c r="G156" t="s">
        <v>141</v>
      </c>
    </row>
    <row r="157" spans="1:7" x14ac:dyDescent="0.25">
      <c r="A157" t="s">
        <v>814</v>
      </c>
      <c r="B157" t="str">
        <f>VLOOKUP(Tabla1[[#This Row],[Nombre(s)]],Tabla2[],1,0)</f>
        <v>IBARRA SARMIENTO ERNESTO</v>
      </c>
      <c r="C157" t="s">
        <v>129</v>
      </c>
      <c r="D157" t="s">
        <v>130</v>
      </c>
      <c r="E157" t="s">
        <v>72</v>
      </c>
      <c r="F157" t="s">
        <v>97</v>
      </c>
      <c r="G157" t="s">
        <v>292</v>
      </c>
    </row>
    <row r="158" spans="1:7" x14ac:dyDescent="0.25">
      <c r="A158" t="s">
        <v>815</v>
      </c>
      <c r="B158" t="str">
        <f>VLOOKUP(Tabla1[[#This Row],[Nombre(s)]],Tabla2[],1,0)</f>
        <v>BACA RUBIO MARTHA PALOMA</v>
      </c>
      <c r="C158" t="s">
        <v>37</v>
      </c>
      <c r="D158" t="s">
        <v>293</v>
      </c>
      <c r="E158" t="s">
        <v>83</v>
      </c>
      <c r="F158" t="s">
        <v>15</v>
      </c>
      <c r="G158" t="s">
        <v>294</v>
      </c>
    </row>
    <row r="159" spans="1:7" x14ac:dyDescent="0.25">
      <c r="A159" t="s">
        <v>816</v>
      </c>
      <c r="B159" t="str">
        <f>VLOOKUP(Tabla1[[#This Row],[Nombre(s)]],Tabla2[],1,0)</f>
        <v>REYES GONZALEZ JESUS MANUEL</v>
      </c>
      <c r="C159" t="s">
        <v>7</v>
      </c>
      <c r="D159" t="s">
        <v>295</v>
      </c>
      <c r="E159" t="s">
        <v>18</v>
      </c>
      <c r="F159" t="s">
        <v>10</v>
      </c>
      <c r="G159" t="s">
        <v>296</v>
      </c>
    </row>
    <row r="160" spans="1:7" x14ac:dyDescent="0.25">
      <c r="A160" t="s">
        <v>817</v>
      </c>
      <c r="B160" t="e">
        <f>VLOOKUP(Tabla1[[#This Row],[Nombre(s)]],Tabla2[],1,0)</f>
        <v>#N/A</v>
      </c>
      <c r="C160" t="s">
        <v>7</v>
      </c>
      <c r="D160" t="s">
        <v>297</v>
      </c>
      <c r="E160" t="s">
        <v>14</v>
      </c>
      <c r="F160" t="s">
        <v>15</v>
      </c>
      <c r="G160" t="s">
        <v>298</v>
      </c>
    </row>
    <row r="161" spans="1:7" x14ac:dyDescent="0.25">
      <c r="A161" t="s">
        <v>818</v>
      </c>
      <c r="B161" t="str">
        <f>VLOOKUP(Tabla1[[#This Row],[Nombre(s)]],Tabla2[],1,0)</f>
        <v>ONOFRE HERNANDEZ ALAN ESTEBAN</v>
      </c>
      <c r="C161" t="s">
        <v>39</v>
      </c>
      <c r="D161" t="s">
        <v>299</v>
      </c>
      <c r="E161" t="s">
        <v>29</v>
      </c>
      <c r="F161" t="s">
        <v>15</v>
      </c>
      <c r="G161" t="s">
        <v>30</v>
      </c>
    </row>
    <row r="162" spans="1:7" x14ac:dyDescent="0.25">
      <c r="A162" t="s">
        <v>819</v>
      </c>
      <c r="B162" t="str">
        <f>VLOOKUP(Tabla1[[#This Row],[Nombre(s)]],Tabla2[],1,0)</f>
        <v>MONGE MONGE BRENDA</v>
      </c>
      <c r="C162" t="s">
        <v>12</v>
      </c>
      <c r="D162" t="s">
        <v>300</v>
      </c>
      <c r="E162" t="s">
        <v>14</v>
      </c>
      <c r="F162" t="s">
        <v>10</v>
      </c>
      <c r="G162" t="s">
        <v>301</v>
      </c>
    </row>
    <row r="163" spans="1:7" x14ac:dyDescent="0.25">
      <c r="A163" t="s">
        <v>820</v>
      </c>
      <c r="B163" t="str">
        <f>VLOOKUP(Tabla1[[#This Row],[Nombre(s)]],Tabla2[],1,0)</f>
        <v>MARTINEZ GARCIA SILVIA ESMERALDA</v>
      </c>
      <c r="C163" t="s">
        <v>7</v>
      </c>
      <c r="D163" t="s">
        <v>302</v>
      </c>
      <c r="E163" t="s">
        <v>29</v>
      </c>
      <c r="F163" t="s">
        <v>10</v>
      </c>
      <c r="G163" t="s">
        <v>303</v>
      </c>
    </row>
    <row r="164" spans="1:7" x14ac:dyDescent="0.25">
      <c r="A164" t="s">
        <v>821</v>
      </c>
      <c r="B164" t="str">
        <f>VLOOKUP(Tabla1[[#This Row],[Nombre(s)]],Tabla2[],1,0)</f>
        <v>ARMENDARIZ GRANADOS LILIANA</v>
      </c>
      <c r="C164" s="4" t="s">
        <v>39</v>
      </c>
      <c r="D164" s="5" t="s">
        <v>304</v>
      </c>
      <c r="E164" t="s">
        <v>18</v>
      </c>
      <c r="F164" t="s">
        <v>22</v>
      </c>
      <c r="G164" t="s">
        <v>36</v>
      </c>
    </row>
    <row r="165" spans="1:7" x14ac:dyDescent="0.25">
      <c r="A165" t="s">
        <v>822</v>
      </c>
      <c r="B165" t="str">
        <f>VLOOKUP(Tabla1[[#This Row],[Nombre(s)]],Tabla2[],1,0)</f>
        <v>CASTILLO COVARRUBIAS FROYLAN JOCSAN</v>
      </c>
      <c r="C165" s="4" t="s">
        <v>39</v>
      </c>
      <c r="D165" s="5" t="s">
        <v>305</v>
      </c>
      <c r="E165" t="s">
        <v>18</v>
      </c>
      <c r="F165" t="s">
        <v>15</v>
      </c>
      <c r="G165" t="s">
        <v>30</v>
      </c>
    </row>
    <row r="166" spans="1:7" x14ac:dyDescent="0.25">
      <c r="A166" t="s">
        <v>823</v>
      </c>
      <c r="B166" t="str">
        <f>VLOOKUP(Tabla1[[#This Row],[Nombre(s)]],Tabla2[],1,0)</f>
        <v>ORTEGA FLORES FEDERICO OMAR</v>
      </c>
      <c r="C166" t="s">
        <v>7</v>
      </c>
      <c r="D166" t="s">
        <v>90</v>
      </c>
      <c r="E166" t="s">
        <v>18</v>
      </c>
      <c r="F166" t="s">
        <v>15</v>
      </c>
      <c r="G166" t="s">
        <v>306</v>
      </c>
    </row>
    <row r="167" spans="1:7" x14ac:dyDescent="0.25">
      <c r="A167" t="s">
        <v>824</v>
      </c>
      <c r="B167" t="str">
        <f>VLOOKUP(Tabla1[[#This Row],[Nombre(s)]],Tabla2[],1,0)</f>
        <v>FLORES BARRERA PERLA CONCEPCION</v>
      </c>
      <c r="C167" t="s">
        <v>7</v>
      </c>
      <c r="D167" t="s">
        <v>307</v>
      </c>
      <c r="E167" t="s">
        <v>21</v>
      </c>
      <c r="F167" t="s">
        <v>15</v>
      </c>
      <c r="G167" t="s">
        <v>105</v>
      </c>
    </row>
    <row r="168" spans="1:7" x14ac:dyDescent="0.25">
      <c r="A168" t="s">
        <v>825</v>
      </c>
      <c r="B168" t="str">
        <f>VLOOKUP(Tabla1[[#This Row],[Nombre(s)]],Tabla2[],1,0)</f>
        <v>TARIN BACA RAUL ALBERTO</v>
      </c>
      <c r="C168" t="s">
        <v>210</v>
      </c>
      <c r="D168" t="s">
        <v>308</v>
      </c>
      <c r="E168" t="s">
        <v>309</v>
      </c>
      <c r="F168" t="s">
        <v>15</v>
      </c>
      <c r="G168" t="s">
        <v>310</v>
      </c>
    </row>
    <row r="169" spans="1:7" x14ac:dyDescent="0.25">
      <c r="A169" t="s">
        <v>826</v>
      </c>
      <c r="B169" t="str">
        <f>VLOOKUP(Tabla1[[#This Row],[Nombre(s)]],Tabla2[],1,0)</f>
        <v>OCHOA GONZALEZ XAVIER ELIAS</v>
      </c>
      <c r="C169" t="s">
        <v>37</v>
      </c>
      <c r="D169" t="s">
        <v>311</v>
      </c>
      <c r="E169" t="s">
        <v>83</v>
      </c>
      <c r="F169" t="s">
        <v>15</v>
      </c>
      <c r="G169" t="s">
        <v>30</v>
      </c>
    </row>
    <row r="170" spans="1:7" x14ac:dyDescent="0.25">
      <c r="A170" t="s">
        <v>827</v>
      </c>
      <c r="B170" t="str">
        <f>VLOOKUP(Tabla1[[#This Row],[Nombre(s)]],Tabla2[],1,0)</f>
        <v>GONZALEZ ARELLANO JESUS DAVID</v>
      </c>
      <c r="C170" t="s">
        <v>37</v>
      </c>
      <c r="D170" t="s">
        <v>312</v>
      </c>
      <c r="E170" t="s">
        <v>148</v>
      </c>
      <c r="F170" t="s">
        <v>10</v>
      </c>
      <c r="G170" t="s">
        <v>313</v>
      </c>
    </row>
    <row r="171" spans="1:7" x14ac:dyDescent="0.25">
      <c r="A171" t="s">
        <v>828</v>
      </c>
      <c r="B171" t="str">
        <f>VLOOKUP(Tabla1[[#This Row],[Nombre(s)]],Tabla2[],1,0)</f>
        <v>LOPEZ GARCIA KARINA LIZETH</v>
      </c>
      <c r="C171" t="s">
        <v>7</v>
      </c>
      <c r="D171" t="s">
        <v>90</v>
      </c>
      <c r="E171" t="s">
        <v>18</v>
      </c>
      <c r="F171" t="s">
        <v>15</v>
      </c>
      <c r="G171" t="s">
        <v>179</v>
      </c>
    </row>
    <row r="172" spans="1:7" x14ac:dyDescent="0.25">
      <c r="A172" t="s">
        <v>829</v>
      </c>
      <c r="B172" t="str">
        <f>VLOOKUP(Tabla1[[#This Row],[Nombre(s)]],Tabla2[],1,0)</f>
        <v>GONZALEZ GARCIA MIRNA MARIA</v>
      </c>
      <c r="C172" t="s">
        <v>314</v>
      </c>
      <c r="D172" t="s">
        <v>315</v>
      </c>
      <c r="E172" t="s">
        <v>18</v>
      </c>
      <c r="F172" t="s">
        <v>10</v>
      </c>
      <c r="G172" t="s">
        <v>316</v>
      </c>
    </row>
    <row r="173" spans="1:7" x14ac:dyDescent="0.25">
      <c r="A173" t="s">
        <v>830</v>
      </c>
      <c r="B173" t="str">
        <f>VLOOKUP(Tabla1[[#This Row],[Nombre(s)]],Tabla2[],1,0)</f>
        <v>GONZALEZ VILLASEÑOR RAUL SALVADOR</v>
      </c>
      <c r="C173" t="s">
        <v>314</v>
      </c>
      <c r="D173" t="s">
        <v>315</v>
      </c>
      <c r="E173" t="s">
        <v>18</v>
      </c>
      <c r="F173" t="s">
        <v>97</v>
      </c>
      <c r="G173" t="s">
        <v>317</v>
      </c>
    </row>
    <row r="174" spans="1:7" x14ac:dyDescent="0.25">
      <c r="A174" t="s">
        <v>831</v>
      </c>
      <c r="B174" t="str">
        <f>VLOOKUP(Tabla1[[#This Row],[Nombre(s)]],Tabla2[],1,0)</f>
        <v>SANCHEZ RUBIO EDGAR LEOBARDO</v>
      </c>
      <c r="C174" t="s">
        <v>314</v>
      </c>
      <c r="D174" t="s">
        <v>315</v>
      </c>
      <c r="E174" t="s">
        <v>18</v>
      </c>
      <c r="F174" t="s">
        <v>97</v>
      </c>
      <c r="G174" t="s">
        <v>222</v>
      </c>
    </row>
    <row r="175" spans="1:7" x14ac:dyDescent="0.25">
      <c r="A175" t="s">
        <v>832</v>
      </c>
      <c r="B175" t="str">
        <f>VLOOKUP(Tabla1[[#This Row],[Nombre(s)]],Tabla2[],1,0)</f>
        <v>VALENZUELA RODRIGUEZ LUCILA</v>
      </c>
      <c r="C175" t="s">
        <v>314</v>
      </c>
      <c r="D175" t="s">
        <v>315</v>
      </c>
      <c r="E175" t="s">
        <v>18</v>
      </c>
      <c r="F175" t="s">
        <v>10</v>
      </c>
      <c r="G175" t="s">
        <v>318</v>
      </c>
    </row>
    <row r="176" spans="1:7" x14ac:dyDescent="0.25">
      <c r="A176" t="s">
        <v>833</v>
      </c>
      <c r="B176" t="str">
        <f>VLOOKUP(Tabla1[[#This Row],[Nombre(s)]],Tabla2[],1,0)</f>
        <v>MARTINEZ IRACHETA EDGAR ALONSO</v>
      </c>
      <c r="C176" t="s">
        <v>314</v>
      </c>
      <c r="D176" t="s">
        <v>319</v>
      </c>
      <c r="E176" t="s">
        <v>18</v>
      </c>
      <c r="F176" t="s">
        <v>10</v>
      </c>
      <c r="G176" t="s">
        <v>320</v>
      </c>
    </row>
    <row r="177" spans="1:7" x14ac:dyDescent="0.25">
      <c r="A177" t="s">
        <v>834</v>
      </c>
      <c r="B177" t="str">
        <f>VLOOKUP(Tabla1[[#This Row],[Nombre(s)]],Tabla2[],1,0)</f>
        <v>BUSTILLOS VELAZQUEZ FERNANDO ALBERTO</v>
      </c>
      <c r="C177" t="s">
        <v>12</v>
      </c>
      <c r="D177" t="s">
        <v>321</v>
      </c>
      <c r="E177" t="s">
        <v>25</v>
      </c>
      <c r="F177" t="s">
        <v>15</v>
      </c>
      <c r="G177" t="s">
        <v>322</v>
      </c>
    </row>
    <row r="178" spans="1:7" x14ac:dyDescent="0.25">
      <c r="A178" t="s">
        <v>835</v>
      </c>
      <c r="B178" t="str">
        <f>VLOOKUP(Tabla1[[#This Row],[Nombre(s)]],Tabla2[],1,0)</f>
        <v>MIRANDA VAZQUEZ MARIO ALEJANDRO</v>
      </c>
      <c r="C178" t="s">
        <v>12</v>
      </c>
      <c r="D178" t="s">
        <v>323</v>
      </c>
      <c r="E178" t="s">
        <v>14</v>
      </c>
      <c r="F178" t="s">
        <v>15</v>
      </c>
      <c r="G178" t="s">
        <v>324</v>
      </c>
    </row>
    <row r="179" spans="1:7" x14ac:dyDescent="0.25">
      <c r="A179" t="s">
        <v>836</v>
      </c>
      <c r="B179" t="str">
        <f>VLOOKUP(Tabla1[[#This Row],[Nombre(s)]],Tabla2[],1,0)</f>
        <v>RODULFO BORUNDA VERONICA ESTELA</v>
      </c>
      <c r="C179" t="s">
        <v>74</v>
      </c>
      <c r="D179" t="s">
        <v>325</v>
      </c>
      <c r="E179" t="s">
        <v>14</v>
      </c>
      <c r="F179" t="s">
        <v>22</v>
      </c>
      <c r="G179" t="s">
        <v>102</v>
      </c>
    </row>
    <row r="180" spans="1:7" x14ac:dyDescent="0.25">
      <c r="A180" t="s">
        <v>837</v>
      </c>
      <c r="B180" t="str">
        <f>VLOOKUP(Tabla1[[#This Row],[Nombre(s)]],Tabla2[],1,0)</f>
        <v>GARCIA GUERRA CARMEN DEL SOCORRO</v>
      </c>
      <c r="C180" t="s">
        <v>12</v>
      </c>
      <c r="D180" t="s">
        <v>326</v>
      </c>
      <c r="E180" t="s">
        <v>96</v>
      </c>
      <c r="F180" t="s">
        <v>10</v>
      </c>
      <c r="G180" t="s">
        <v>327</v>
      </c>
    </row>
    <row r="181" spans="1:7" x14ac:dyDescent="0.25">
      <c r="A181" t="s">
        <v>838</v>
      </c>
      <c r="B181" t="str">
        <f>VLOOKUP(Tabla1[[#This Row],[Nombre(s)]],Tabla2[],1,0)</f>
        <v>SANDOVAL MARISCAL ESTEFANIA ELVIRA</v>
      </c>
      <c r="C181" t="s">
        <v>39</v>
      </c>
      <c r="D181" t="s">
        <v>328</v>
      </c>
      <c r="E181" t="s">
        <v>14</v>
      </c>
      <c r="F181" t="s">
        <v>22</v>
      </c>
      <c r="G181" t="s">
        <v>329</v>
      </c>
    </row>
    <row r="182" spans="1:7" x14ac:dyDescent="0.25">
      <c r="A182" t="s">
        <v>839</v>
      </c>
      <c r="B182" t="str">
        <f>VLOOKUP(Tabla1[[#This Row],[Nombre(s)]],Tabla2[],1,0)</f>
        <v>JAQUEZ QUEZADA LUCERO</v>
      </c>
      <c r="C182" t="s">
        <v>210</v>
      </c>
      <c r="D182" t="s">
        <v>330</v>
      </c>
      <c r="E182" t="s">
        <v>32</v>
      </c>
      <c r="F182" t="s">
        <v>15</v>
      </c>
      <c r="G182" t="s">
        <v>331</v>
      </c>
    </row>
    <row r="183" spans="1:7" x14ac:dyDescent="0.25">
      <c r="A183" t="s">
        <v>840</v>
      </c>
      <c r="B183" t="str">
        <f>VLOOKUP(Tabla1[[#This Row],[Nombre(s)]],Tabla2[],1,0)</f>
        <v>CARMONA LOZANO BERTHA CATALINA</v>
      </c>
      <c r="C183" t="s">
        <v>37</v>
      </c>
      <c r="D183" t="s">
        <v>332</v>
      </c>
      <c r="E183" t="s">
        <v>212</v>
      </c>
      <c r="F183" t="s">
        <v>10</v>
      </c>
      <c r="G183" t="s">
        <v>333</v>
      </c>
    </row>
    <row r="184" spans="1:7" x14ac:dyDescent="0.25">
      <c r="A184" t="s">
        <v>841</v>
      </c>
      <c r="B184" t="str">
        <f>VLOOKUP(Tabla1[[#This Row],[Nombre(s)]],Tabla2[],1,0)</f>
        <v>DUARTE CONTRERAS RUTH FABIOLA</v>
      </c>
      <c r="C184" t="s">
        <v>101</v>
      </c>
      <c r="D184" t="s">
        <v>334</v>
      </c>
      <c r="E184" t="s">
        <v>104</v>
      </c>
      <c r="F184" t="s">
        <v>15</v>
      </c>
      <c r="G184" t="s">
        <v>114</v>
      </c>
    </row>
    <row r="185" spans="1:7" x14ac:dyDescent="0.25">
      <c r="A185" t="s">
        <v>842</v>
      </c>
      <c r="B185" t="str">
        <f>VLOOKUP(Tabla1[[#This Row],[Nombre(s)]],Tabla2[],1,0)</f>
        <v>GONZALEZ LECHUGA JUAN ANTONIO</v>
      </c>
      <c r="C185" t="s">
        <v>37</v>
      </c>
      <c r="D185" t="s">
        <v>335</v>
      </c>
      <c r="E185" t="s">
        <v>83</v>
      </c>
      <c r="F185" t="s">
        <v>10</v>
      </c>
      <c r="G185" t="s">
        <v>336</v>
      </c>
    </row>
    <row r="186" spans="1:7" x14ac:dyDescent="0.25">
      <c r="A186" t="s">
        <v>843</v>
      </c>
      <c r="B186" t="str">
        <f>VLOOKUP(Tabla1[[#This Row],[Nombre(s)]],Tabla2[],1,0)</f>
        <v>MONTELONGO SALAIS JACQUELINE VALERIA</v>
      </c>
      <c r="C186" t="s">
        <v>37</v>
      </c>
      <c r="D186" t="s">
        <v>337</v>
      </c>
      <c r="E186" t="s">
        <v>32</v>
      </c>
      <c r="F186" t="s">
        <v>15</v>
      </c>
      <c r="G186" t="s">
        <v>338</v>
      </c>
    </row>
    <row r="187" spans="1:7" x14ac:dyDescent="0.25">
      <c r="A187" t="s">
        <v>844</v>
      </c>
      <c r="B187" t="e">
        <f>VLOOKUP(Tabla1[[#This Row],[Nombre(s)]],Tabla2[],1,0)</f>
        <v>#N/A</v>
      </c>
      <c r="C187" t="s">
        <v>7</v>
      </c>
      <c r="D187" t="s">
        <v>339</v>
      </c>
      <c r="E187" t="s">
        <v>153</v>
      </c>
      <c r="F187" t="s">
        <v>10</v>
      </c>
      <c r="G187" t="s">
        <v>336</v>
      </c>
    </row>
    <row r="188" spans="1:7" x14ac:dyDescent="0.25">
      <c r="A188" t="s">
        <v>845</v>
      </c>
      <c r="B188" t="str">
        <f>VLOOKUP(Tabla1[[#This Row],[Nombre(s)]],Tabla2[],1,0)</f>
        <v>RUBIO ARZAGA ABRIL</v>
      </c>
      <c r="C188" t="s">
        <v>37</v>
      </c>
      <c r="D188" t="s">
        <v>340</v>
      </c>
      <c r="E188" t="s">
        <v>309</v>
      </c>
      <c r="F188" t="s">
        <v>15</v>
      </c>
      <c r="G188" t="s">
        <v>48</v>
      </c>
    </row>
    <row r="189" spans="1:7" x14ac:dyDescent="0.25">
      <c r="A189" t="s">
        <v>846</v>
      </c>
      <c r="B189" t="str">
        <f>VLOOKUP(Tabla1[[#This Row],[Nombre(s)]],Tabla2[],1,0)</f>
        <v>CORRALES RENTERIA CRISTINA</v>
      </c>
      <c r="C189" t="s">
        <v>37</v>
      </c>
      <c r="D189" t="s">
        <v>341</v>
      </c>
      <c r="E189" t="s">
        <v>153</v>
      </c>
      <c r="F189" t="s">
        <v>15</v>
      </c>
      <c r="G189" t="s">
        <v>62</v>
      </c>
    </row>
    <row r="190" spans="1:7" x14ac:dyDescent="0.25">
      <c r="A190" t="s">
        <v>847</v>
      </c>
      <c r="B190" t="str">
        <f>VLOOKUP(Tabla1[[#This Row],[Nombre(s)]],Tabla2[],1,0)</f>
        <v>MENDOZA PAREDES GERARDO OMAR</v>
      </c>
      <c r="C190" t="s">
        <v>37</v>
      </c>
      <c r="D190" t="s">
        <v>342</v>
      </c>
      <c r="E190" t="s">
        <v>32</v>
      </c>
      <c r="F190" t="s">
        <v>22</v>
      </c>
      <c r="G190" t="s">
        <v>343</v>
      </c>
    </row>
    <row r="191" spans="1:7" x14ac:dyDescent="0.25">
      <c r="A191" t="s">
        <v>848</v>
      </c>
      <c r="B191" t="str">
        <f>VLOOKUP(Tabla1[[#This Row],[Nombre(s)]],Tabla2[],1,0)</f>
        <v>MONTES MEDINA ANDRES LORENZO</v>
      </c>
      <c r="C191" t="s">
        <v>7</v>
      </c>
      <c r="D191" t="s">
        <v>90</v>
      </c>
      <c r="E191" t="s">
        <v>18</v>
      </c>
      <c r="F191" t="s">
        <v>15</v>
      </c>
      <c r="G191" t="s">
        <v>344</v>
      </c>
    </row>
    <row r="192" spans="1:7" x14ac:dyDescent="0.25">
      <c r="A192" t="s">
        <v>849</v>
      </c>
      <c r="B192" t="str">
        <f>VLOOKUP(Tabla1[[#This Row],[Nombre(s)]],Tabla2[],1,0)</f>
        <v>VAZQUEZ TARANGO JULIO IVAN</v>
      </c>
      <c r="C192" t="s">
        <v>7</v>
      </c>
      <c r="D192" t="s">
        <v>90</v>
      </c>
      <c r="E192" t="s">
        <v>18</v>
      </c>
      <c r="F192" t="s">
        <v>97</v>
      </c>
      <c r="G192" t="s">
        <v>345</v>
      </c>
    </row>
    <row r="193" spans="1:7" x14ac:dyDescent="0.25">
      <c r="A193" t="s">
        <v>850</v>
      </c>
      <c r="B193" t="str">
        <f>VLOOKUP(Tabla1[[#This Row],[Nombre(s)]],Tabla2[],1,0)</f>
        <v>SALAS GONZALEZ JULIO CESAR</v>
      </c>
      <c r="C193" t="s">
        <v>346</v>
      </c>
      <c r="D193" t="s">
        <v>347</v>
      </c>
      <c r="E193" t="s">
        <v>18</v>
      </c>
      <c r="F193" t="s">
        <v>15</v>
      </c>
      <c r="G193" t="s">
        <v>348</v>
      </c>
    </row>
    <row r="194" spans="1:7" x14ac:dyDescent="0.25">
      <c r="A194" t="s">
        <v>851</v>
      </c>
      <c r="B194" t="str">
        <f>VLOOKUP(Tabla1[[#This Row],[Nombre(s)]],Tabla2[],1,0)</f>
        <v>FRANCO BARRAGAN OLIVIA</v>
      </c>
      <c r="C194" t="s">
        <v>349</v>
      </c>
      <c r="D194" t="s">
        <v>350</v>
      </c>
      <c r="E194" t="s">
        <v>161</v>
      </c>
      <c r="F194" t="s">
        <v>22</v>
      </c>
      <c r="G194" t="s">
        <v>351</v>
      </c>
    </row>
    <row r="195" spans="1:7" x14ac:dyDescent="0.25">
      <c r="A195" t="s">
        <v>852</v>
      </c>
      <c r="B195" t="str">
        <f>VLOOKUP(Tabla1[[#This Row],[Nombre(s)]],Tabla2[],1,0)</f>
        <v>JUAREZ HERRERA SIGIFREDO</v>
      </c>
      <c r="C195" t="s">
        <v>39</v>
      </c>
      <c r="D195" t="s">
        <v>352</v>
      </c>
      <c r="E195" t="s">
        <v>25</v>
      </c>
      <c r="F195" t="s">
        <v>15</v>
      </c>
      <c r="G195" t="s">
        <v>141</v>
      </c>
    </row>
    <row r="196" spans="1:7" x14ac:dyDescent="0.25">
      <c r="A196" t="s">
        <v>853</v>
      </c>
      <c r="B196" t="str">
        <f>VLOOKUP(Tabla1[[#This Row],[Nombre(s)]],Tabla2[],1,0)</f>
        <v>BACA FONTES ALEJANDRINA</v>
      </c>
      <c r="C196" t="s">
        <v>7</v>
      </c>
      <c r="D196" t="s">
        <v>353</v>
      </c>
      <c r="E196" t="s">
        <v>161</v>
      </c>
      <c r="F196" t="s">
        <v>15</v>
      </c>
      <c r="G196" t="s">
        <v>105</v>
      </c>
    </row>
    <row r="197" spans="1:7" x14ac:dyDescent="0.25">
      <c r="A197" t="s">
        <v>854</v>
      </c>
      <c r="B197" t="str">
        <f>VLOOKUP(Tabla1[[#This Row],[Nombre(s)]],Tabla2[],1,0)</f>
        <v>HEREDIA BARRANCA EDUARDO</v>
      </c>
      <c r="C197" t="s">
        <v>39</v>
      </c>
      <c r="D197" t="s">
        <v>354</v>
      </c>
      <c r="E197" t="s">
        <v>35</v>
      </c>
      <c r="F197" t="s">
        <v>10</v>
      </c>
      <c r="G197" t="s">
        <v>355</v>
      </c>
    </row>
    <row r="198" spans="1:7" x14ac:dyDescent="0.25">
      <c r="A198" t="s">
        <v>855</v>
      </c>
      <c r="B198" t="str">
        <f>VLOOKUP(Tabla1[[#This Row],[Nombre(s)]],Tabla2[],1,0)</f>
        <v>OCHOA REYES ANTONIA</v>
      </c>
      <c r="C198" t="s">
        <v>7</v>
      </c>
      <c r="D198" t="s">
        <v>356</v>
      </c>
      <c r="E198" t="s">
        <v>14</v>
      </c>
      <c r="F198" t="s">
        <v>97</v>
      </c>
      <c r="G198" t="s">
        <v>172</v>
      </c>
    </row>
    <row r="199" spans="1:7" x14ac:dyDescent="0.25">
      <c r="A199" t="s">
        <v>856</v>
      </c>
      <c r="B199" t="str">
        <f>VLOOKUP(Tabla1[[#This Row],[Nombre(s)]],Tabla2[],1,0)</f>
        <v>DIAZ NEGRETE ADRIANA</v>
      </c>
      <c r="C199" t="s">
        <v>74</v>
      </c>
      <c r="D199" t="s">
        <v>357</v>
      </c>
      <c r="E199" t="s">
        <v>25</v>
      </c>
      <c r="F199" t="s">
        <v>15</v>
      </c>
      <c r="G199" t="s">
        <v>141</v>
      </c>
    </row>
    <row r="200" spans="1:7" x14ac:dyDescent="0.25">
      <c r="A200" t="s">
        <v>857</v>
      </c>
      <c r="B200" t="str">
        <f>VLOOKUP(Tabla1[[#This Row],[Nombre(s)]],Tabla2[],1,0)</f>
        <v>RAMOS DOMINGUEZ ALFONSO</v>
      </c>
      <c r="C200" t="s">
        <v>7</v>
      </c>
      <c r="D200" t="s">
        <v>261</v>
      </c>
      <c r="E200" t="s">
        <v>18</v>
      </c>
      <c r="F200" t="s">
        <v>15</v>
      </c>
      <c r="G200" t="s">
        <v>149</v>
      </c>
    </row>
    <row r="201" spans="1:7" x14ac:dyDescent="0.25">
      <c r="A201" t="s">
        <v>858</v>
      </c>
      <c r="B201" t="str">
        <f>VLOOKUP(Tabla1[[#This Row],[Nombre(s)]],Tabla2[],1,0)</f>
        <v>REVELES ROSALES LUIS ALEJANDRO</v>
      </c>
      <c r="C201" t="s">
        <v>7</v>
      </c>
      <c r="D201" t="s">
        <v>358</v>
      </c>
      <c r="E201" t="s">
        <v>35</v>
      </c>
      <c r="F201" t="s">
        <v>10</v>
      </c>
      <c r="G201" t="s">
        <v>327</v>
      </c>
    </row>
    <row r="202" spans="1:7" x14ac:dyDescent="0.25">
      <c r="A202" t="s">
        <v>859</v>
      </c>
      <c r="B202" t="str">
        <f>VLOOKUP(Tabla1[[#This Row],[Nombre(s)]],Tabla2[],1,0)</f>
        <v>PEREZ BLANCO XOCHITL</v>
      </c>
      <c r="C202" s="4" t="s">
        <v>37</v>
      </c>
      <c r="D202" s="4" t="s">
        <v>359</v>
      </c>
      <c r="E202" s="4" t="s">
        <v>104</v>
      </c>
      <c r="F202" s="4" t="s">
        <v>15</v>
      </c>
      <c r="G202" s="4" t="s">
        <v>16</v>
      </c>
    </row>
    <row r="203" spans="1:7" x14ac:dyDescent="0.25">
      <c r="A203" t="s">
        <v>860</v>
      </c>
      <c r="B203" t="str">
        <f>VLOOKUP(Tabla1[[#This Row],[Nombre(s)]],Tabla2[],1,0)</f>
        <v>GUERECA MIRANDA VIRGILIO</v>
      </c>
      <c r="C203" t="s">
        <v>37</v>
      </c>
      <c r="D203" t="s">
        <v>360</v>
      </c>
      <c r="E203" t="s">
        <v>148</v>
      </c>
      <c r="F203" t="s">
        <v>15</v>
      </c>
      <c r="G203" t="s">
        <v>30</v>
      </c>
    </row>
    <row r="204" spans="1:7" x14ac:dyDescent="0.25">
      <c r="A204" t="s">
        <v>861</v>
      </c>
      <c r="B204" t="str">
        <f>VLOOKUP(Tabla1[[#This Row],[Nombre(s)]],Tabla2[],1,0)</f>
        <v>JIMENEZ GUEVARA ALEJANDRO</v>
      </c>
      <c r="C204" t="s">
        <v>37</v>
      </c>
      <c r="D204" t="s">
        <v>361</v>
      </c>
      <c r="E204" t="s">
        <v>25</v>
      </c>
      <c r="F204" t="s">
        <v>15</v>
      </c>
      <c r="G204" t="s">
        <v>30</v>
      </c>
    </row>
    <row r="205" spans="1:7" x14ac:dyDescent="0.25">
      <c r="A205" t="s">
        <v>862</v>
      </c>
      <c r="B205" t="str">
        <f>VLOOKUP(Tabla1[[#This Row],[Nombre(s)]],Tabla2[],1,0)</f>
        <v>CASTRO PORRAS MARIA VIVIANNA</v>
      </c>
      <c r="C205" t="s">
        <v>37</v>
      </c>
      <c r="D205" t="s">
        <v>362</v>
      </c>
      <c r="E205" t="s">
        <v>35</v>
      </c>
      <c r="F205" t="s">
        <v>15</v>
      </c>
      <c r="G205" t="s">
        <v>105</v>
      </c>
    </row>
    <row r="206" spans="1:7" x14ac:dyDescent="0.25">
      <c r="A206" t="s">
        <v>863</v>
      </c>
      <c r="B206" t="str">
        <f>VLOOKUP(Tabla1[[#This Row],[Nombre(s)]],Tabla2[],1,0)</f>
        <v>ESCOBEDO HERNANDEZ MANUEL</v>
      </c>
      <c r="C206" t="s">
        <v>37</v>
      </c>
      <c r="D206" t="s">
        <v>363</v>
      </c>
      <c r="E206" t="s">
        <v>104</v>
      </c>
      <c r="F206" t="s">
        <v>15</v>
      </c>
      <c r="G206" t="s">
        <v>149</v>
      </c>
    </row>
    <row r="207" spans="1:7" x14ac:dyDescent="0.25">
      <c r="A207" t="s">
        <v>864</v>
      </c>
      <c r="B207" t="str">
        <f>VLOOKUP(Tabla1[[#This Row],[Nombre(s)]],Tabla2[],1,0)</f>
        <v>PARADA YAÑEZ SAUL</v>
      </c>
      <c r="C207" t="s">
        <v>37</v>
      </c>
      <c r="D207" t="s">
        <v>364</v>
      </c>
      <c r="E207" t="s">
        <v>55</v>
      </c>
      <c r="F207" t="s">
        <v>10</v>
      </c>
      <c r="G207" t="s">
        <v>365</v>
      </c>
    </row>
    <row r="208" spans="1:7" x14ac:dyDescent="0.25">
      <c r="A208" t="s">
        <v>865</v>
      </c>
      <c r="B208" t="str">
        <f>VLOOKUP(Tabla1[[#This Row],[Nombre(s)]],Tabla2[],1,0)</f>
        <v>GARCIA MENDOZA MARCELA IVONNE</v>
      </c>
      <c r="C208" t="s">
        <v>101</v>
      </c>
      <c r="D208" t="s">
        <v>366</v>
      </c>
      <c r="E208" t="s">
        <v>76</v>
      </c>
      <c r="F208" t="s">
        <v>15</v>
      </c>
      <c r="G208" t="s">
        <v>279</v>
      </c>
    </row>
    <row r="209" spans="1:7" x14ac:dyDescent="0.25">
      <c r="A209" t="s">
        <v>866</v>
      </c>
      <c r="B209" t="str">
        <f>VLOOKUP(Tabla1[[#This Row],[Nombre(s)]],Tabla2[],1,0)</f>
        <v>MAZORRA DECANINI MARIA ISABEL</v>
      </c>
      <c r="C209" t="s">
        <v>7</v>
      </c>
      <c r="D209" t="s">
        <v>268</v>
      </c>
      <c r="E209" t="s">
        <v>14</v>
      </c>
      <c r="F209" t="s">
        <v>10</v>
      </c>
      <c r="G209" t="s">
        <v>367</v>
      </c>
    </row>
    <row r="210" spans="1:7" x14ac:dyDescent="0.25">
      <c r="A210" t="s">
        <v>867</v>
      </c>
      <c r="B210" t="str">
        <f>VLOOKUP(Tabla1[[#This Row],[Nombre(s)]],Tabla2[],1,0)</f>
        <v>TEJEDA OCHOA ARACELY</v>
      </c>
      <c r="C210" t="s">
        <v>37</v>
      </c>
      <c r="D210" t="s">
        <v>368</v>
      </c>
      <c r="E210" t="s">
        <v>18</v>
      </c>
      <c r="F210" t="s">
        <v>15</v>
      </c>
      <c r="G210" t="s">
        <v>369</v>
      </c>
    </row>
    <row r="211" spans="1:7" x14ac:dyDescent="0.25">
      <c r="A211" t="s">
        <v>868</v>
      </c>
      <c r="B211" t="str">
        <f>VLOOKUP(Tabla1[[#This Row],[Nombre(s)]],Tabla2[],1,0)</f>
        <v>MORALES LERMA EDUARDO ELIM</v>
      </c>
      <c r="C211" t="s">
        <v>49</v>
      </c>
      <c r="D211" t="s">
        <v>370</v>
      </c>
      <c r="E211" t="s">
        <v>29</v>
      </c>
      <c r="F211" t="s">
        <v>15</v>
      </c>
      <c r="G211" t="s">
        <v>30</v>
      </c>
    </row>
    <row r="212" spans="1:7" x14ac:dyDescent="0.25">
      <c r="A212" t="s">
        <v>869</v>
      </c>
      <c r="B212" t="str">
        <f>VLOOKUP(Tabla1[[#This Row],[Nombre(s)]],Tabla2[],1,0)</f>
        <v>CASTRO MIRANDA LUIS ENRIQUE</v>
      </c>
      <c r="C212" t="s">
        <v>7</v>
      </c>
      <c r="D212" t="s">
        <v>371</v>
      </c>
      <c r="E212" t="s">
        <v>9</v>
      </c>
      <c r="F212" t="s">
        <v>15</v>
      </c>
      <c r="G212" t="s">
        <v>30</v>
      </c>
    </row>
    <row r="213" spans="1:7" x14ac:dyDescent="0.25">
      <c r="A213" t="s">
        <v>870</v>
      </c>
      <c r="B213" t="str">
        <f>VLOOKUP(Tabla1[[#This Row],[Nombre(s)]],Tabla2[],1,0)</f>
        <v>CAYENTE ROMERO ALMA ROSA</v>
      </c>
      <c r="C213" t="s">
        <v>37</v>
      </c>
      <c r="D213" t="s">
        <v>372</v>
      </c>
      <c r="E213" t="s">
        <v>18</v>
      </c>
      <c r="F213" t="s">
        <v>15</v>
      </c>
      <c r="G213" t="s">
        <v>373</v>
      </c>
    </row>
    <row r="214" spans="1:7" x14ac:dyDescent="0.25">
      <c r="A214" t="s">
        <v>871</v>
      </c>
      <c r="B214" t="str">
        <f>VLOOKUP(Tabla1[[#This Row],[Nombre(s)]],Tabla2[],1,0)</f>
        <v>MOCTEZUMA TORRES MARTHA MARIA</v>
      </c>
      <c r="C214" t="s">
        <v>39</v>
      </c>
      <c r="D214" t="s">
        <v>374</v>
      </c>
      <c r="E214" t="s">
        <v>18</v>
      </c>
      <c r="F214" t="s">
        <v>22</v>
      </c>
      <c r="G214" t="s">
        <v>36</v>
      </c>
    </row>
    <row r="215" spans="1:7" x14ac:dyDescent="0.25">
      <c r="A215" t="s">
        <v>872</v>
      </c>
      <c r="B215" t="str">
        <f>VLOOKUP(Tabla1[[#This Row],[Nombre(s)]],Tabla2[],1,0)</f>
        <v>LIRA ALBA RAUL EDUARDO</v>
      </c>
      <c r="C215" t="s">
        <v>7</v>
      </c>
      <c r="D215" t="s">
        <v>375</v>
      </c>
      <c r="E215" t="s">
        <v>14</v>
      </c>
      <c r="F215" t="s">
        <v>10</v>
      </c>
      <c r="G215" t="s">
        <v>27</v>
      </c>
    </row>
    <row r="216" spans="1:7" x14ac:dyDescent="0.25">
      <c r="A216" t="s">
        <v>873</v>
      </c>
      <c r="B216" t="str">
        <f>VLOOKUP(Tabla1[[#This Row],[Nombre(s)]],Tabla2[],1,0)</f>
        <v>PARRA TREVIZO DENISSE STEPHANIE</v>
      </c>
      <c r="C216" t="s">
        <v>7</v>
      </c>
      <c r="D216" t="s">
        <v>376</v>
      </c>
      <c r="E216" t="s">
        <v>83</v>
      </c>
      <c r="F216" t="s">
        <v>22</v>
      </c>
      <c r="G216" t="s">
        <v>36</v>
      </c>
    </row>
    <row r="217" spans="1:7" x14ac:dyDescent="0.25">
      <c r="A217" t="s">
        <v>874</v>
      </c>
      <c r="B217" t="str">
        <f>VLOOKUP(Tabla1[[#This Row],[Nombre(s)]],Tabla2[],1,0)</f>
        <v>JIMENEZ JIMENEZ KARLA ELIZABETH</v>
      </c>
      <c r="C217" t="s">
        <v>37</v>
      </c>
      <c r="D217" t="s">
        <v>377</v>
      </c>
      <c r="E217" t="s">
        <v>96</v>
      </c>
      <c r="F217" t="s">
        <v>15</v>
      </c>
      <c r="G217" t="s">
        <v>30</v>
      </c>
    </row>
    <row r="218" spans="1:7" x14ac:dyDescent="0.25">
      <c r="A218" t="s">
        <v>875</v>
      </c>
      <c r="B218" t="str">
        <f>VLOOKUP(Tabla1[[#This Row],[Nombre(s)]],Tabla2[],1,0)</f>
        <v>GUTIERREZ LARES LUIS CARLOS</v>
      </c>
      <c r="C218" t="s">
        <v>37</v>
      </c>
      <c r="D218" t="s">
        <v>378</v>
      </c>
      <c r="E218" t="s">
        <v>379</v>
      </c>
      <c r="F218" t="s">
        <v>15</v>
      </c>
      <c r="G218" t="s">
        <v>380</v>
      </c>
    </row>
    <row r="219" spans="1:7" x14ac:dyDescent="0.25">
      <c r="A219" t="s">
        <v>876</v>
      </c>
      <c r="B219" t="str">
        <f>VLOOKUP(Tabla1[[#This Row],[Nombre(s)]],Tabla2[],1,0)</f>
        <v>VILLA GOMEZ MANUEL ALEJANDRO</v>
      </c>
      <c r="C219" t="s">
        <v>381</v>
      </c>
      <c r="D219" t="s">
        <v>382</v>
      </c>
      <c r="E219" t="s">
        <v>252</v>
      </c>
      <c r="F219" t="s">
        <v>15</v>
      </c>
      <c r="G219" t="s">
        <v>383</v>
      </c>
    </row>
    <row r="220" spans="1:7" x14ac:dyDescent="0.25">
      <c r="A220" t="s">
        <v>877</v>
      </c>
      <c r="B220" t="str">
        <f>VLOOKUP(Tabla1[[#This Row],[Nombre(s)]],Tabla2[],1,0)</f>
        <v>BOBADILLA TOLEDO CARLOS CRUZ</v>
      </c>
      <c r="C220" t="s">
        <v>7</v>
      </c>
      <c r="D220" t="s">
        <v>384</v>
      </c>
      <c r="E220" t="s">
        <v>18</v>
      </c>
      <c r="F220" t="s">
        <v>10</v>
      </c>
      <c r="G220" t="s">
        <v>385</v>
      </c>
    </row>
    <row r="221" spans="1:7" x14ac:dyDescent="0.25">
      <c r="A221" t="s">
        <v>878</v>
      </c>
      <c r="B221" t="str">
        <f>VLOOKUP(Tabla1[[#This Row],[Nombre(s)]],Tabla2[],1,0)</f>
        <v>CHAVEZ ESTRADA NORA ESTHER</v>
      </c>
      <c r="C221" t="s">
        <v>7</v>
      </c>
      <c r="D221" t="s">
        <v>386</v>
      </c>
      <c r="E221" t="s">
        <v>18</v>
      </c>
      <c r="F221" t="s">
        <v>10</v>
      </c>
      <c r="G221" t="s">
        <v>387</v>
      </c>
    </row>
    <row r="222" spans="1:7" x14ac:dyDescent="0.25">
      <c r="A222" t="s">
        <v>879</v>
      </c>
      <c r="B222" t="e">
        <f>VLOOKUP(Tabla1[[#This Row],[Nombre(s)]],Tabla2[],1,0)</f>
        <v>#N/A</v>
      </c>
      <c r="C222" t="s">
        <v>7</v>
      </c>
      <c r="D222" t="s">
        <v>182</v>
      </c>
      <c r="E222" t="s">
        <v>67</v>
      </c>
      <c r="F222" t="s">
        <v>10</v>
      </c>
      <c r="G222" t="s">
        <v>388</v>
      </c>
    </row>
    <row r="223" spans="1:7" x14ac:dyDescent="0.25">
      <c r="A223" t="s">
        <v>880</v>
      </c>
      <c r="B223" t="str">
        <f>VLOOKUP(Tabla1[[#This Row],[Nombre(s)]],Tabla2[],1,0)</f>
        <v>AGUILAR CHAVEZ JULIO ALBERTO</v>
      </c>
      <c r="C223" t="s">
        <v>39</v>
      </c>
      <c r="D223" t="s">
        <v>389</v>
      </c>
      <c r="E223" t="s">
        <v>67</v>
      </c>
      <c r="F223" t="s">
        <v>10</v>
      </c>
      <c r="G223" t="s">
        <v>390</v>
      </c>
    </row>
    <row r="224" spans="1:7" x14ac:dyDescent="0.25">
      <c r="A224" t="s">
        <v>882</v>
      </c>
      <c r="B224" t="str">
        <f>VLOOKUP(Tabla1[[#This Row],[Nombre(s)]],Tabla2[],1,0)</f>
        <v>MARIÑELARENA MORENO ANA CRISTINA</v>
      </c>
      <c r="C224" t="s">
        <v>70</v>
      </c>
      <c r="D224" t="s">
        <v>391</v>
      </c>
      <c r="E224" t="s">
        <v>18</v>
      </c>
      <c r="F224" t="s">
        <v>15</v>
      </c>
      <c r="G224" t="s">
        <v>30</v>
      </c>
    </row>
    <row r="225" spans="1:7" x14ac:dyDescent="0.25">
      <c r="A225" t="s">
        <v>883</v>
      </c>
      <c r="B225" t="str">
        <f>VLOOKUP(Tabla1[[#This Row],[Nombre(s)]],Tabla2[],1,0)</f>
        <v>BAEZ GOMEZ DIANA PAOLA</v>
      </c>
      <c r="C225" t="s">
        <v>7</v>
      </c>
      <c r="D225" t="s">
        <v>221</v>
      </c>
      <c r="E225" t="s">
        <v>18</v>
      </c>
      <c r="F225" t="s">
        <v>10</v>
      </c>
      <c r="G225" t="s">
        <v>107</v>
      </c>
    </row>
    <row r="226" spans="1:7" x14ac:dyDescent="0.25">
      <c r="A226" t="s">
        <v>884</v>
      </c>
      <c r="B226" t="str">
        <f>VLOOKUP(Tabla1[[#This Row],[Nombre(s)]],Tabla2[],1,0)</f>
        <v>URISTA ENCINAS ROBERTO ANTONIO</v>
      </c>
      <c r="C226" t="s">
        <v>101</v>
      </c>
      <c r="D226" t="s">
        <v>392</v>
      </c>
      <c r="E226" t="s">
        <v>14</v>
      </c>
      <c r="F226" t="s">
        <v>10</v>
      </c>
      <c r="G226" t="s">
        <v>393</v>
      </c>
    </row>
    <row r="227" spans="1:7" x14ac:dyDescent="0.25">
      <c r="A227" t="s">
        <v>885</v>
      </c>
      <c r="B227" t="str">
        <f>VLOOKUP(Tabla1[[#This Row],[Nombre(s)]],Tabla2[],1,0)</f>
        <v>SAUCEDO SANCHEZ RUTH ARIADNA</v>
      </c>
      <c r="C227" t="s">
        <v>7</v>
      </c>
      <c r="D227" t="s">
        <v>394</v>
      </c>
      <c r="E227" t="s">
        <v>83</v>
      </c>
      <c r="F227" t="s">
        <v>15</v>
      </c>
      <c r="G227" t="s">
        <v>30</v>
      </c>
    </row>
    <row r="228" spans="1:7" x14ac:dyDescent="0.25">
      <c r="A228" t="s">
        <v>886</v>
      </c>
      <c r="B228" t="str">
        <f>VLOOKUP(Tabla1[[#This Row],[Nombre(s)]],Tabla2[],1,0)</f>
        <v>CARO VILLALOBOS CLAUDIA</v>
      </c>
      <c r="C228" t="s">
        <v>12</v>
      </c>
      <c r="D228" t="s">
        <v>395</v>
      </c>
      <c r="E228" t="s">
        <v>29</v>
      </c>
      <c r="F228" t="s">
        <v>15</v>
      </c>
      <c r="G228" t="s">
        <v>30</v>
      </c>
    </row>
    <row r="229" spans="1:7" x14ac:dyDescent="0.25">
      <c r="A229" t="s">
        <v>887</v>
      </c>
      <c r="B229" t="str">
        <f>VLOOKUP(Tabla1[[#This Row],[Nombre(s)]],Tabla2[],1,0)</f>
        <v>PAREDES SALAZAR ERICK</v>
      </c>
      <c r="C229" t="s">
        <v>63</v>
      </c>
      <c r="D229" t="s">
        <v>396</v>
      </c>
      <c r="E229" t="s">
        <v>29</v>
      </c>
      <c r="F229" t="s">
        <v>10</v>
      </c>
      <c r="G229" t="s">
        <v>27</v>
      </c>
    </row>
    <row r="230" spans="1:7" x14ac:dyDescent="0.25">
      <c r="A230" t="s">
        <v>888</v>
      </c>
      <c r="B230" t="str">
        <f>VLOOKUP(Tabla1[[#This Row],[Nombre(s)]],Tabla2[],1,0)</f>
        <v>VAZQUEZ ROBLES MARTHA CRISTAL</v>
      </c>
      <c r="C230" t="s">
        <v>12</v>
      </c>
      <c r="D230" t="s">
        <v>397</v>
      </c>
      <c r="E230" t="s">
        <v>309</v>
      </c>
      <c r="F230" t="s">
        <v>15</v>
      </c>
      <c r="G230" t="s">
        <v>398</v>
      </c>
    </row>
    <row r="231" spans="1:7" x14ac:dyDescent="0.25">
      <c r="A231" t="s">
        <v>889</v>
      </c>
      <c r="B231" t="str">
        <f>VLOOKUP(Tabla1[[#This Row],[Nombre(s)]],Tabla2[],1,0)</f>
        <v>PIZARRO LEYVA VICTORIA</v>
      </c>
      <c r="C231" t="s">
        <v>7</v>
      </c>
      <c r="D231" t="s">
        <v>134</v>
      </c>
      <c r="E231" t="s">
        <v>29</v>
      </c>
      <c r="F231" t="s">
        <v>15</v>
      </c>
      <c r="G231" t="s">
        <v>399</v>
      </c>
    </row>
    <row r="232" spans="1:7" x14ac:dyDescent="0.25">
      <c r="A232" t="s">
        <v>890</v>
      </c>
      <c r="B232" t="str">
        <f>VLOOKUP(Tabla1[[#This Row],[Nombre(s)]],Tabla2[],1,0)</f>
        <v>SANTANA CORDOVA JESUS ARMANDO</v>
      </c>
      <c r="C232" t="s">
        <v>12</v>
      </c>
      <c r="D232" t="s">
        <v>400</v>
      </c>
      <c r="E232" t="s">
        <v>25</v>
      </c>
      <c r="F232" t="s">
        <v>15</v>
      </c>
      <c r="G232" t="s">
        <v>48</v>
      </c>
    </row>
    <row r="233" spans="1:7" x14ac:dyDescent="0.25">
      <c r="A233" t="s">
        <v>891</v>
      </c>
      <c r="B233" t="str">
        <f>VLOOKUP(Tabla1[[#This Row],[Nombre(s)]],Tabla2[],1,0)</f>
        <v>VEGA LOZANIA LIZBETH XIOMARA</v>
      </c>
      <c r="C233" t="s">
        <v>12</v>
      </c>
      <c r="D233" t="s">
        <v>401</v>
      </c>
      <c r="E233" t="s">
        <v>21</v>
      </c>
      <c r="F233" t="s">
        <v>15</v>
      </c>
      <c r="G233" t="s">
        <v>141</v>
      </c>
    </row>
    <row r="234" spans="1:7" x14ac:dyDescent="0.25">
      <c r="A234" t="s">
        <v>892</v>
      </c>
      <c r="B234" t="str">
        <f>VLOOKUP(Tabla1[[#This Row],[Nombre(s)]],Tabla2[],1,0)</f>
        <v>CASTAÑEDA GONZALEZ KARISNA</v>
      </c>
      <c r="C234" t="s">
        <v>12</v>
      </c>
      <c r="D234" t="s">
        <v>402</v>
      </c>
      <c r="E234" t="s">
        <v>29</v>
      </c>
      <c r="F234" t="s">
        <v>15</v>
      </c>
      <c r="G234" t="s">
        <v>403</v>
      </c>
    </row>
    <row r="235" spans="1:7" x14ac:dyDescent="0.25">
      <c r="A235" t="s">
        <v>893</v>
      </c>
      <c r="B235" t="str">
        <f>VLOOKUP(Tabla1[[#This Row],[Nombre(s)]],Tabla2[],1,0)</f>
        <v>RICO VASQUEZ ADOLFO</v>
      </c>
      <c r="C235" t="s">
        <v>404</v>
      </c>
      <c r="D235" t="s">
        <v>405</v>
      </c>
      <c r="E235" t="s">
        <v>379</v>
      </c>
      <c r="F235" t="s">
        <v>22</v>
      </c>
      <c r="G235" t="s">
        <v>406</v>
      </c>
    </row>
    <row r="236" spans="1:7" x14ac:dyDescent="0.25">
      <c r="A236" t="s">
        <v>894</v>
      </c>
      <c r="B236" t="str">
        <f>VLOOKUP(Tabla1[[#This Row],[Nombre(s)]],Tabla2[],1,0)</f>
        <v>RODRIGUEZ BONILLA CRISTINA</v>
      </c>
      <c r="C236" t="s">
        <v>12</v>
      </c>
      <c r="D236" t="s">
        <v>407</v>
      </c>
      <c r="E236" t="s">
        <v>18</v>
      </c>
      <c r="F236" t="s">
        <v>10</v>
      </c>
      <c r="G236" t="s">
        <v>408</v>
      </c>
    </row>
    <row r="237" spans="1:7" x14ac:dyDescent="0.25">
      <c r="A237" t="s">
        <v>895</v>
      </c>
      <c r="B237" t="str">
        <f>VLOOKUP(Tabla1[[#This Row],[Nombre(s)]],Tabla2[],1,0)</f>
        <v>IRACHETA GONZALEZ NADIA KARELY</v>
      </c>
      <c r="C237" t="s">
        <v>101</v>
      </c>
      <c r="D237" t="s">
        <v>334</v>
      </c>
      <c r="E237" t="s">
        <v>104</v>
      </c>
      <c r="F237" t="s">
        <v>22</v>
      </c>
      <c r="G237" t="s">
        <v>409</v>
      </c>
    </row>
    <row r="238" spans="1:7" x14ac:dyDescent="0.25">
      <c r="A238" t="s">
        <v>896</v>
      </c>
      <c r="B238" t="str">
        <f>VLOOKUP(Tabla1[[#This Row],[Nombre(s)]],Tabla2[],1,0)</f>
        <v>REYES JUAREZ CLAUDIA ROCIO</v>
      </c>
      <c r="C238" t="s">
        <v>7</v>
      </c>
      <c r="D238" t="s">
        <v>410</v>
      </c>
      <c r="E238" t="s">
        <v>14</v>
      </c>
      <c r="F238" t="s">
        <v>15</v>
      </c>
      <c r="G238" t="s">
        <v>411</v>
      </c>
    </row>
    <row r="239" spans="1:7" x14ac:dyDescent="0.25">
      <c r="A239" t="s">
        <v>897</v>
      </c>
      <c r="B239" t="str">
        <f>VLOOKUP(Tabla1[[#This Row],[Nombre(s)]],Tabla2[],1,0)</f>
        <v>MIRANDA ALVIDREZ ANA MARCELA</v>
      </c>
      <c r="C239" t="s">
        <v>37</v>
      </c>
      <c r="D239" t="s">
        <v>412</v>
      </c>
      <c r="E239" t="s">
        <v>25</v>
      </c>
      <c r="F239" t="s">
        <v>15</v>
      </c>
      <c r="G239" t="s">
        <v>413</v>
      </c>
    </row>
    <row r="240" spans="1:7" x14ac:dyDescent="0.25">
      <c r="A240" t="s">
        <v>898</v>
      </c>
      <c r="B240" t="str">
        <f>VLOOKUP(Tabla1[[#This Row],[Nombre(s)]],Tabla2[],1,0)</f>
        <v>VILLA PARRA HEBERT ARTURO</v>
      </c>
      <c r="C240" t="s">
        <v>12</v>
      </c>
      <c r="D240" t="s">
        <v>414</v>
      </c>
      <c r="E240" t="s">
        <v>29</v>
      </c>
      <c r="F240" t="s">
        <v>15</v>
      </c>
      <c r="G240" t="s">
        <v>415</v>
      </c>
    </row>
    <row r="241" spans="1:7" x14ac:dyDescent="0.25">
      <c r="A241" t="s">
        <v>899</v>
      </c>
      <c r="B241" t="str">
        <f>VLOOKUP(Tabla1[[#This Row],[Nombre(s)]],Tabla2[],1,0)</f>
        <v>GUILLEN RUIZ LUIS CARLOS</v>
      </c>
      <c r="C241" t="s">
        <v>7</v>
      </c>
      <c r="D241" t="s">
        <v>416</v>
      </c>
      <c r="E241" t="s">
        <v>96</v>
      </c>
      <c r="F241" t="s">
        <v>97</v>
      </c>
      <c r="G241" t="s">
        <v>417</v>
      </c>
    </row>
    <row r="242" spans="1:7" x14ac:dyDescent="0.25">
      <c r="A242" t="s">
        <v>900</v>
      </c>
      <c r="B242" t="str">
        <f>VLOOKUP(Tabla1[[#This Row],[Nombre(s)]],Tabla2[],1,0)</f>
        <v>ELIAS OGAZ JESUS GILBERTO</v>
      </c>
      <c r="C242" t="s">
        <v>39</v>
      </c>
      <c r="D242" t="s">
        <v>418</v>
      </c>
      <c r="E242" t="s">
        <v>153</v>
      </c>
      <c r="F242" t="s">
        <v>22</v>
      </c>
      <c r="G242" t="s">
        <v>419</v>
      </c>
    </row>
    <row r="243" spans="1:7" x14ac:dyDescent="0.25">
      <c r="A243" t="s">
        <v>901</v>
      </c>
      <c r="B243" t="str">
        <f>VLOOKUP(Tabla1[[#This Row],[Nombre(s)]],Tabla2[],1,0)</f>
        <v>PACHECO CERROS ANA PAOLA</v>
      </c>
      <c r="C243" t="s">
        <v>7</v>
      </c>
      <c r="D243" t="s">
        <v>420</v>
      </c>
      <c r="E243" t="s">
        <v>35</v>
      </c>
      <c r="F243" t="s">
        <v>10</v>
      </c>
      <c r="G243" t="s">
        <v>421</v>
      </c>
    </row>
    <row r="244" spans="1:7" x14ac:dyDescent="0.25">
      <c r="A244" t="s">
        <v>902</v>
      </c>
      <c r="B244" t="str">
        <f>VLOOKUP(Tabla1[[#This Row],[Nombre(s)]],Tabla2[],1,0)</f>
        <v>REYES MANCHA JUAN ROSARIO</v>
      </c>
      <c r="C244" t="s">
        <v>37</v>
      </c>
      <c r="D244" t="s">
        <v>422</v>
      </c>
      <c r="E244" t="s">
        <v>55</v>
      </c>
      <c r="F244" t="s">
        <v>15</v>
      </c>
      <c r="G244" t="s">
        <v>154</v>
      </c>
    </row>
    <row r="245" spans="1:7" x14ac:dyDescent="0.25">
      <c r="A245" t="s">
        <v>903</v>
      </c>
      <c r="B245" t="str">
        <f>VLOOKUP(Tabla1[[#This Row],[Nombre(s)]],Tabla2[],1,0)</f>
        <v>ASTORGA GARCIA MARIA ESTELA</v>
      </c>
      <c r="C245" t="s">
        <v>12</v>
      </c>
      <c r="D245" t="s">
        <v>423</v>
      </c>
      <c r="E245" t="s">
        <v>76</v>
      </c>
      <c r="F245" t="s">
        <v>15</v>
      </c>
      <c r="G245" t="s">
        <v>230</v>
      </c>
    </row>
    <row r="246" spans="1:7" x14ac:dyDescent="0.25">
      <c r="A246" t="s">
        <v>904</v>
      </c>
      <c r="B246" t="str">
        <f>VLOOKUP(Tabla1[[#This Row],[Nombre(s)]],Tabla2[],1,0)</f>
        <v>CABALLERO CHAVEZ MARTHA VANESSA</v>
      </c>
      <c r="C246" t="s">
        <v>37</v>
      </c>
      <c r="D246" t="s">
        <v>412</v>
      </c>
      <c r="E246" t="s">
        <v>25</v>
      </c>
      <c r="F246" t="s">
        <v>15</v>
      </c>
      <c r="G246" t="s">
        <v>424</v>
      </c>
    </row>
    <row r="247" spans="1:7" x14ac:dyDescent="0.25">
      <c r="A247" t="s">
        <v>905</v>
      </c>
      <c r="B247" t="str">
        <f>VLOOKUP(Tabla1[[#This Row],[Nombre(s)]],Tabla2[],1,0)</f>
        <v>RIVERO ANCHONDO JOSE JULIAN</v>
      </c>
      <c r="C247" t="s">
        <v>12</v>
      </c>
      <c r="D247" t="s">
        <v>425</v>
      </c>
      <c r="E247" t="s">
        <v>104</v>
      </c>
      <c r="F247" t="s">
        <v>15</v>
      </c>
      <c r="G247" t="s">
        <v>426</v>
      </c>
    </row>
    <row r="248" spans="1:7" x14ac:dyDescent="0.25">
      <c r="A248" t="s">
        <v>906</v>
      </c>
      <c r="B248" t="str">
        <f>VLOOKUP(Tabla1[[#This Row],[Nombre(s)]],Tabla2[],1,0)</f>
        <v>HERNANDEZ RODRIGUEZ FELICIANO</v>
      </c>
      <c r="C248" t="s">
        <v>7</v>
      </c>
      <c r="D248" t="s">
        <v>427</v>
      </c>
      <c r="E248" t="s">
        <v>18</v>
      </c>
      <c r="F248" t="s">
        <v>10</v>
      </c>
      <c r="G248" t="s">
        <v>428</v>
      </c>
    </row>
    <row r="249" spans="1:7" x14ac:dyDescent="0.25">
      <c r="A249" t="s">
        <v>907</v>
      </c>
      <c r="B249" t="str">
        <f>VLOOKUP(Tabla1[[#This Row],[Nombre(s)]],Tabla2[],1,0)</f>
        <v>IBARRA LICON SAUL SILVESTRE</v>
      </c>
      <c r="C249" t="s">
        <v>12</v>
      </c>
      <c r="D249" t="s">
        <v>429</v>
      </c>
      <c r="E249" t="s">
        <v>32</v>
      </c>
      <c r="F249" t="s">
        <v>15</v>
      </c>
      <c r="G249" t="s">
        <v>253</v>
      </c>
    </row>
    <row r="250" spans="1:7" x14ac:dyDescent="0.25">
      <c r="A250" t="s">
        <v>908</v>
      </c>
      <c r="B250" t="str">
        <f>VLOOKUP(Tabla1[[#This Row],[Nombre(s)]],Tabla2[],1,0)</f>
        <v>SIGALA RODRIGUEZ MARIA DE LOURDES</v>
      </c>
      <c r="C250" t="s">
        <v>101</v>
      </c>
      <c r="D250" t="s">
        <v>430</v>
      </c>
      <c r="E250" t="s">
        <v>83</v>
      </c>
      <c r="F250" t="s">
        <v>22</v>
      </c>
      <c r="G250" t="s">
        <v>431</v>
      </c>
    </row>
    <row r="251" spans="1:7" x14ac:dyDescent="0.25">
      <c r="A251" t="s">
        <v>909</v>
      </c>
      <c r="B251" t="str">
        <f>VLOOKUP(Tabla1[[#This Row],[Nombre(s)]],Tabla2[],1,0)</f>
        <v>TORRES QUEZADA HILARIO ALEJANDRO</v>
      </c>
      <c r="C251" t="s">
        <v>39</v>
      </c>
      <c r="D251" t="s">
        <v>432</v>
      </c>
      <c r="E251" t="s">
        <v>104</v>
      </c>
      <c r="F251" t="s">
        <v>15</v>
      </c>
      <c r="G251" t="s">
        <v>16</v>
      </c>
    </row>
    <row r="252" spans="1:7" x14ac:dyDescent="0.25">
      <c r="A252" t="s">
        <v>910</v>
      </c>
      <c r="B252" t="str">
        <f>VLOOKUP(Tabla1[[#This Row],[Nombre(s)]],Tabla2[],1,0)</f>
        <v>GONZALEZ TARANGO CRISTAL DENISSE</v>
      </c>
      <c r="C252" t="s">
        <v>37</v>
      </c>
      <c r="D252" t="s">
        <v>429</v>
      </c>
      <c r="E252" t="s">
        <v>32</v>
      </c>
      <c r="F252" t="s">
        <v>15</v>
      </c>
      <c r="G252" t="s">
        <v>433</v>
      </c>
    </row>
    <row r="253" spans="1:7" x14ac:dyDescent="0.25">
      <c r="A253" t="s">
        <v>911</v>
      </c>
      <c r="B253" t="str">
        <f>VLOOKUP(Tabla1[[#This Row],[Nombre(s)]],Tabla2[],1,0)</f>
        <v>MENCHACA RODRIGUEZ ROMAN</v>
      </c>
      <c r="C253" t="s">
        <v>7</v>
      </c>
      <c r="D253" t="s">
        <v>434</v>
      </c>
      <c r="E253" t="s">
        <v>14</v>
      </c>
      <c r="F253" t="s">
        <v>15</v>
      </c>
      <c r="G253" t="s">
        <v>322</v>
      </c>
    </row>
    <row r="254" spans="1:7" x14ac:dyDescent="0.25">
      <c r="A254" t="s">
        <v>912</v>
      </c>
      <c r="B254" t="str">
        <f>VLOOKUP(Tabla1[[#This Row],[Nombre(s)]],Tabla2[],1,0)</f>
        <v>LAFON GARCIA ANA MARIA</v>
      </c>
      <c r="C254" t="s">
        <v>37</v>
      </c>
      <c r="D254" t="s">
        <v>435</v>
      </c>
      <c r="E254" t="s">
        <v>18</v>
      </c>
      <c r="F254" t="s">
        <v>10</v>
      </c>
      <c r="G254" t="s">
        <v>436</v>
      </c>
    </row>
    <row r="255" spans="1:7" x14ac:dyDescent="0.25">
      <c r="A255" t="s">
        <v>913</v>
      </c>
      <c r="B255" t="str">
        <f>VLOOKUP(Tabla1[[#This Row],[Nombre(s)]],Tabla2[],1,0)</f>
        <v>ORTIZ SOLIS SERGIO ULISES</v>
      </c>
      <c r="C255" t="s">
        <v>7</v>
      </c>
      <c r="D255" t="s">
        <v>90</v>
      </c>
      <c r="E255" t="s">
        <v>18</v>
      </c>
      <c r="F255" t="s">
        <v>10</v>
      </c>
      <c r="G255" t="s">
        <v>437</v>
      </c>
    </row>
    <row r="256" spans="1:7" x14ac:dyDescent="0.25">
      <c r="A256" t="s">
        <v>914</v>
      </c>
      <c r="B256" t="str">
        <f>VLOOKUP(Tabla1[[#This Row],[Nombre(s)]],Tabla2[],1,0)</f>
        <v>PEINADO RUIZESPARZA EDGAR IVAN</v>
      </c>
      <c r="C256" t="s">
        <v>12</v>
      </c>
      <c r="D256" t="s">
        <v>438</v>
      </c>
      <c r="E256" t="s">
        <v>104</v>
      </c>
      <c r="F256" t="s">
        <v>15</v>
      </c>
      <c r="G256" t="s">
        <v>16</v>
      </c>
    </row>
    <row r="257" spans="1:7" x14ac:dyDescent="0.25">
      <c r="A257" t="s">
        <v>915</v>
      </c>
      <c r="B257" t="str">
        <f>VLOOKUP(Tabla1[[#This Row],[Nombre(s)]],Tabla2[],1,0)</f>
        <v>SOTO MUÑOZ SAMIR ISMAEL</v>
      </c>
      <c r="C257" t="s">
        <v>12</v>
      </c>
      <c r="D257" t="s">
        <v>397</v>
      </c>
      <c r="E257" t="s">
        <v>309</v>
      </c>
      <c r="F257" t="s">
        <v>10</v>
      </c>
      <c r="G257" t="s">
        <v>439</v>
      </c>
    </row>
    <row r="258" spans="1:7" x14ac:dyDescent="0.25">
      <c r="A258" t="s">
        <v>916</v>
      </c>
      <c r="B258" t="str">
        <f>VLOOKUP(Tabla1[[#This Row],[Nombre(s)]],Tabla2[],1,0)</f>
        <v>NOBLE AYUB EDNA LORENA</v>
      </c>
      <c r="C258" t="s">
        <v>7</v>
      </c>
      <c r="D258" t="s">
        <v>440</v>
      </c>
      <c r="E258" t="s">
        <v>14</v>
      </c>
      <c r="F258" t="s">
        <v>15</v>
      </c>
      <c r="G258" t="s">
        <v>441</v>
      </c>
    </row>
    <row r="259" spans="1:7" x14ac:dyDescent="0.25">
      <c r="A259" t="s">
        <v>917</v>
      </c>
      <c r="B259" t="str">
        <f>VLOOKUP(Tabla1[[#This Row],[Nombre(s)]],Tabla2[],1,0)</f>
        <v>RUIZ ORTIZ KARIM</v>
      </c>
      <c r="C259" s="4" t="s">
        <v>210</v>
      </c>
      <c r="D259" s="4" t="s">
        <v>442</v>
      </c>
      <c r="E259" s="4" t="s">
        <v>29</v>
      </c>
      <c r="F259" s="4" t="s">
        <v>22</v>
      </c>
      <c r="G259" s="4" t="s">
        <v>431</v>
      </c>
    </row>
    <row r="260" spans="1:7" x14ac:dyDescent="0.25">
      <c r="A260" t="s">
        <v>918</v>
      </c>
      <c r="B260" t="str">
        <f>VLOOKUP(Tabla1[[#This Row],[Nombre(s)]],Tabla2[],1,0)</f>
        <v>MARTINEZ RODRIGUEZ GLORIA</v>
      </c>
      <c r="C260" t="s">
        <v>12</v>
      </c>
      <c r="D260" t="s">
        <v>443</v>
      </c>
      <c r="E260" t="s">
        <v>104</v>
      </c>
      <c r="F260" t="s">
        <v>15</v>
      </c>
      <c r="G260" t="s">
        <v>444</v>
      </c>
    </row>
    <row r="261" spans="1:7" x14ac:dyDescent="0.25">
      <c r="A261" t="s">
        <v>919</v>
      </c>
      <c r="B261" t="str">
        <f>VLOOKUP(Tabla1[[#This Row],[Nombre(s)]],Tabla2[],1,0)</f>
        <v>DAVILA MORA IGNACIO</v>
      </c>
      <c r="C261" t="s">
        <v>63</v>
      </c>
      <c r="D261" t="s">
        <v>445</v>
      </c>
      <c r="E261" t="s">
        <v>32</v>
      </c>
      <c r="F261" t="s">
        <v>22</v>
      </c>
      <c r="G261" t="s">
        <v>409</v>
      </c>
    </row>
    <row r="262" spans="1:7" x14ac:dyDescent="0.25">
      <c r="A262" t="s">
        <v>920</v>
      </c>
      <c r="B262" t="str">
        <f>VLOOKUP(Tabla1[[#This Row],[Nombre(s)]],Tabla2[],1,0)</f>
        <v>MARTINEZ GARCIA RAMON EDUARDO</v>
      </c>
      <c r="C262" t="s">
        <v>101</v>
      </c>
      <c r="D262" t="s">
        <v>446</v>
      </c>
      <c r="E262" s="4" t="s">
        <v>252</v>
      </c>
      <c r="F262" t="s">
        <v>15</v>
      </c>
      <c r="G262" t="s">
        <v>30</v>
      </c>
    </row>
    <row r="263" spans="1:7" x14ac:dyDescent="0.25">
      <c r="A263" t="s">
        <v>921</v>
      </c>
      <c r="B263" t="str">
        <f>VLOOKUP(Tabla1[[#This Row],[Nombre(s)]],Tabla2[],1,0)</f>
        <v>AGUIRRE GONZALEZ JESSICA VANESSA</v>
      </c>
      <c r="C263" t="s">
        <v>39</v>
      </c>
      <c r="D263" t="s">
        <v>447</v>
      </c>
      <c r="E263" t="s">
        <v>21</v>
      </c>
      <c r="F263" t="s">
        <v>15</v>
      </c>
      <c r="G263" t="s">
        <v>30</v>
      </c>
    </row>
    <row r="264" spans="1:7" x14ac:dyDescent="0.25">
      <c r="A264" t="s">
        <v>922</v>
      </c>
      <c r="B264" t="str">
        <f>VLOOKUP(Tabla1[[#This Row],[Nombre(s)]],Tabla2[],1,0)</f>
        <v>CHAVEZ LUNA DENISSE MARISA</v>
      </c>
      <c r="C264" t="s">
        <v>12</v>
      </c>
      <c r="D264" t="s">
        <v>448</v>
      </c>
      <c r="E264" t="s">
        <v>21</v>
      </c>
      <c r="F264" t="s">
        <v>10</v>
      </c>
      <c r="G264" t="s">
        <v>449</v>
      </c>
    </row>
    <row r="265" spans="1:7" x14ac:dyDescent="0.25">
      <c r="A265" t="s">
        <v>923</v>
      </c>
      <c r="B265" t="str">
        <f>VLOOKUP(Tabla1[[#This Row],[Nombre(s)]],Tabla2[],1,0)</f>
        <v>ESCOBAR MONTANA GERARDO</v>
      </c>
      <c r="C265" t="s">
        <v>12</v>
      </c>
      <c r="D265" t="s">
        <v>450</v>
      </c>
      <c r="E265" t="s">
        <v>55</v>
      </c>
      <c r="F265" t="s">
        <v>15</v>
      </c>
      <c r="G265" t="s">
        <v>451</v>
      </c>
    </row>
    <row r="266" spans="1:7" x14ac:dyDescent="0.25">
      <c r="A266" t="s">
        <v>924</v>
      </c>
      <c r="B266" t="str">
        <f>VLOOKUP(Tabla1[[#This Row],[Nombre(s)]],Tabla2[],1,0)</f>
        <v>SAAVEDRA FERNANDEZ ARTURO JAVIER</v>
      </c>
      <c r="C266" t="s">
        <v>7</v>
      </c>
      <c r="D266" t="s">
        <v>452</v>
      </c>
      <c r="E266" t="s">
        <v>29</v>
      </c>
      <c r="F266" t="s">
        <v>15</v>
      </c>
      <c r="G266" t="s">
        <v>453</v>
      </c>
    </row>
    <row r="267" spans="1:7" x14ac:dyDescent="0.25">
      <c r="A267" t="s">
        <v>925</v>
      </c>
      <c r="B267" t="str">
        <f>VLOOKUP(Tabla1[[#This Row],[Nombre(s)]],Tabla2[],1,0)</f>
        <v>AGUILAR GIL NADIA HANOI</v>
      </c>
      <c r="C267" t="s">
        <v>254</v>
      </c>
      <c r="D267" t="s">
        <v>454</v>
      </c>
      <c r="E267" t="s">
        <v>29</v>
      </c>
      <c r="F267" t="s">
        <v>15</v>
      </c>
      <c r="G267" t="s">
        <v>30</v>
      </c>
    </row>
    <row r="268" spans="1:7" x14ac:dyDescent="0.25">
      <c r="A268" t="s">
        <v>926</v>
      </c>
      <c r="B268" t="str">
        <f>VLOOKUP(Tabla1[[#This Row],[Nombre(s)]],Tabla2[],1,0)</f>
        <v>SIFUENTES MEDINA SERGIO ANTONIO</v>
      </c>
      <c r="C268" t="s">
        <v>39</v>
      </c>
      <c r="D268" t="s">
        <v>455</v>
      </c>
      <c r="E268" t="s">
        <v>76</v>
      </c>
      <c r="F268" t="s">
        <v>22</v>
      </c>
      <c r="G268" t="s">
        <v>456</v>
      </c>
    </row>
    <row r="269" spans="1:7" x14ac:dyDescent="0.25">
      <c r="A269" t="s">
        <v>927</v>
      </c>
      <c r="B269" t="str">
        <f>VLOOKUP(Tabla1[[#This Row],[Nombre(s)]],Tabla2[],1,0)</f>
        <v>HERNANDEZ TREVIZO BETHZABE</v>
      </c>
      <c r="C269" t="s">
        <v>12</v>
      </c>
      <c r="D269" t="s">
        <v>457</v>
      </c>
      <c r="E269" t="s">
        <v>148</v>
      </c>
      <c r="F269" t="s">
        <v>15</v>
      </c>
      <c r="G269" t="s">
        <v>458</v>
      </c>
    </row>
    <row r="270" spans="1:7" x14ac:dyDescent="0.25">
      <c r="A270" t="s">
        <v>928</v>
      </c>
      <c r="B270" t="str">
        <f>VLOOKUP(Tabla1[[#This Row],[Nombre(s)]],Tabla2[],1,0)</f>
        <v>FLORES GONZALEZ LUIS RAUL</v>
      </c>
      <c r="C270" t="s">
        <v>101</v>
      </c>
      <c r="D270" t="s">
        <v>459</v>
      </c>
      <c r="E270" t="s">
        <v>67</v>
      </c>
      <c r="F270" t="s">
        <v>15</v>
      </c>
      <c r="G270" t="s">
        <v>460</v>
      </c>
    </row>
    <row r="271" spans="1:7" x14ac:dyDescent="0.25">
      <c r="A271" t="s">
        <v>929</v>
      </c>
      <c r="B271" t="str">
        <f>VLOOKUP(Tabla1[[#This Row],[Nombre(s)]],Tabla2[],1,0)</f>
        <v>CHAVEZ MONTES LUIS ERNESTO</v>
      </c>
      <c r="C271" t="s">
        <v>37</v>
      </c>
      <c r="D271" t="s">
        <v>461</v>
      </c>
      <c r="E271" t="s">
        <v>18</v>
      </c>
      <c r="F271" t="s">
        <v>10</v>
      </c>
      <c r="G271" t="s">
        <v>462</v>
      </c>
    </row>
    <row r="272" spans="1:7" x14ac:dyDescent="0.25">
      <c r="A272" t="s">
        <v>930</v>
      </c>
      <c r="B272" t="str">
        <f>VLOOKUP(Tabla1[[#This Row],[Nombre(s)]],Tabla2[],1,0)</f>
        <v>NEVAREZ QUEZADA TANIA ELENA</v>
      </c>
      <c r="C272" t="s">
        <v>12</v>
      </c>
      <c r="D272" t="s">
        <v>463</v>
      </c>
      <c r="E272" t="s">
        <v>153</v>
      </c>
      <c r="F272" t="s">
        <v>15</v>
      </c>
      <c r="G272" t="s">
        <v>464</v>
      </c>
    </row>
    <row r="273" spans="1:7" x14ac:dyDescent="0.25">
      <c r="A273" t="s">
        <v>931</v>
      </c>
      <c r="B273" t="str">
        <f>VLOOKUP(Tabla1[[#This Row],[Nombre(s)]],Tabla2[],1,0)</f>
        <v>ITURRALDE AVILA JESUS</v>
      </c>
      <c r="C273" t="s">
        <v>12</v>
      </c>
      <c r="D273" t="s">
        <v>465</v>
      </c>
      <c r="E273" t="s">
        <v>35</v>
      </c>
      <c r="F273" t="s">
        <v>15</v>
      </c>
      <c r="G273" t="s">
        <v>30</v>
      </c>
    </row>
    <row r="274" spans="1:7" x14ac:dyDescent="0.25">
      <c r="A274" t="s">
        <v>932</v>
      </c>
      <c r="B274" t="str">
        <f>VLOOKUP(Tabla1[[#This Row],[Nombre(s)]],Tabla2[],1,0)</f>
        <v>GAMEROS GARDEA EDUARDO HUMBERTO</v>
      </c>
      <c r="C274" t="s">
        <v>39</v>
      </c>
      <c r="D274" t="s">
        <v>466</v>
      </c>
      <c r="E274" t="s">
        <v>148</v>
      </c>
      <c r="F274" t="s">
        <v>10</v>
      </c>
      <c r="G274" t="s">
        <v>467</v>
      </c>
    </row>
    <row r="275" spans="1:7" x14ac:dyDescent="0.25">
      <c r="A275" t="s">
        <v>933</v>
      </c>
      <c r="B275" t="str">
        <f>VLOOKUP(Tabla1[[#This Row],[Nombre(s)]],Tabla2[],1,0)</f>
        <v>LOAIZA LUCAS MARIA ISABEL</v>
      </c>
      <c r="C275" t="s">
        <v>7</v>
      </c>
      <c r="D275" t="s">
        <v>90</v>
      </c>
      <c r="E275" t="s">
        <v>18</v>
      </c>
      <c r="F275" t="s">
        <v>15</v>
      </c>
      <c r="G275" t="s">
        <v>468</v>
      </c>
    </row>
    <row r="276" spans="1:7" x14ac:dyDescent="0.25">
      <c r="A276" t="s">
        <v>934</v>
      </c>
      <c r="B276" t="str">
        <f>VLOOKUP(Tabla1[[#This Row],[Nombre(s)]],Tabla2[],1,0)</f>
        <v>LOYA SANTANA MARISSA FABIOLA</v>
      </c>
      <c r="C276" t="s">
        <v>39</v>
      </c>
      <c r="D276" t="s">
        <v>469</v>
      </c>
      <c r="E276" t="s">
        <v>21</v>
      </c>
      <c r="F276" t="s">
        <v>15</v>
      </c>
      <c r="G276" t="s">
        <v>470</v>
      </c>
    </row>
    <row r="277" spans="1:7" x14ac:dyDescent="0.25">
      <c r="A277" t="s">
        <v>935</v>
      </c>
      <c r="B277" t="str">
        <f>VLOOKUP(Tabla1[[#This Row],[Nombre(s)]],Tabla2[],1,0)</f>
        <v>MORIEL RAMIREZ HECTOR ARMANDO</v>
      </c>
      <c r="C277" t="s">
        <v>39</v>
      </c>
      <c r="D277" t="s">
        <v>471</v>
      </c>
      <c r="E277" t="s">
        <v>153</v>
      </c>
      <c r="F277" t="s">
        <v>15</v>
      </c>
      <c r="G277" t="s">
        <v>30</v>
      </c>
    </row>
    <row r="278" spans="1:7" x14ac:dyDescent="0.25">
      <c r="A278" t="s">
        <v>936</v>
      </c>
      <c r="B278" t="str">
        <f>VLOOKUP(Tabla1[[#This Row],[Nombre(s)]],Tabla2[],1,0)</f>
        <v>BACA MAYNEZ ANA CRISTINA</v>
      </c>
      <c r="C278" t="s">
        <v>7</v>
      </c>
      <c r="D278" t="s">
        <v>472</v>
      </c>
      <c r="E278" t="s">
        <v>29</v>
      </c>
      <c r="F278" t="s">
        <v>10</v>
      </c>
      <c r="G278" t="s">
        <v>355</v>
      </c>
    </row>
    <row r="279" spans="1:7" x14ac:dyDescent="0.25">
      <c r="A279" t="s">
        <v>937</v>
      </c>
      <c r="B279" t="str">
        <f>VLOOKUP(Tabla1[[#This Row],[Nombre(s)]],Tabla2[],1,0)</f>
        <v>MONTOYA GARCIA LAURA VERONICA</v>
      </c>
      <c r="C279" t="s">
        <v>7</v>
      </c>
      <c r="D279" t="s">
        <v>473</v>
      </c>
      <c r="E279" t="s">
        <v>18</v>
      </c>
      <c r="F279" t="s">
        <v>97</v>
      </c>
      <c r="G279" t="s">
        <v>474</v>
      </c>
    </row>
    <row r="280" spans="1:7" x14ac:dyDescent="0.25">
      <c r="A280" t="s">
        <v>938</v>
      </c>
      <c r="B280" t="str">
        <f>VLOOKUP(Tabla1[[#This Row],[Nombre(s)]],Tabla2[],1,0)</f>
        <v>TOVAR TERAN OMAR ADRIAN</v>
      </c>
      <c r="C280" t="s">
        <v>12</v>
      </c>
      <c r="D280" t="s">
        <v>475</v>
      </c>
      <c r="E280" t="s">
        <v>148</v>
      </c>
      <c r="F280" t="s">
        <v>10</v>
      </c>
      <c r="G280" t="s">
        <v>476</v>
      </c>
    </row>
    <row r="281" spans="1:7" x14ac:dyDescent="0.25">
      <c r="A281" t="s">
        <v>939</v>
      </c>
      <c r="B281" t="str">
        <f>VLOOKUP(Tabla1[[#This Row],[Nombre(s)]],Tabla2[],1,0)</f>
        <v>GONZALEZ MUÑIZ HUGO EDUARDO</v>
      </c>
      <c r="C281" t="s">
        <v>477</v>
      </c>
      <c r="D281" t="s">
        <v>130</v>
      </c>
      <c r="E281" s="4" t="s">
        <v>72</v>
      </c>
      <c r="F281" t="s">
        <v>15</v>
      </c>
      <c r="G281" t="s">
        <v>30</v>
      </c>
    </row>
    <row r="282" spans="1:7" x14ac:dyDescent="0.25">
      <c r="A282" t="s">
        <v>940</v>
      </c>
      <c r="B282" t="str">
        <f>VLOOKUP(Tabla1[[#This Row],[Nombre(s)]],Tabla2[],1,0)</f>
        <v>GARCIA MARTINEZ ANDRES</v>
      </c>
      <c r="C282" t="s">
        <v>12</v>
      </c>
      <c r="D282" t="s">
        <v>478</v>
      </c>
      <c r="E282" t="s">
        <v>379</v>
      </c>
      <c r="F282" t="s">
        <v>10</v>
      </c>
      <c r="G282" t="s">
        <v>479</v>
      </c>
    </row>
    <row r="283" spans="1:7" x14ac:dyDescent="0.25">
      <c r="A283" t="s">
        <v>941</v>
      </c>
      <c r="B283" t="str">
        <f>VLOOKUP(Tabla1[[#This Row],[Nombre(s)]],Tabla2[],1,0)</f>
        <v>MORENO CERVANTES LORENA GABRIELA</v>
      </c>
      <c r="C283" t="s">
        <v>7</v>
      </c>
      <c r="D283" t="s">
        <v>261</v>
      </c>
      <c r="E283" t="s">
        <v>18</v>
      </c>
      <c r="F283" t="s">
        <v>15</v>
      </c>
      <c r="G283" t="s">
        <v>369</v>
      </c>
    </row>
    <row r="284" spans="1:7" x14ac:dyDescent="0.25">
      <c r="A284" t="s">
        <v>942</v>
      </c>
      <c r="B284" t="str">
        <f>VLOOKUP(Tabla1[[#This Row],[Nombre(s)]],Tabla2[],1,0)</f>
        <v>PAREDES SALAZAR DANIELA</v>
      </c>
      <c r="C284" t="s">
        <v>210</v>
      </c>
      <c r="D284" t="s">
        <v>480</v>
      </c>
      <c r="E284" t="s">
        <v>379</v>
      </c>
      <c r="F284" t="s">
        <v>10</v>
      </c>
      <c r="G284" t="s">
        <v>481</v>
      </c>
    </row>
    <row r="285" spans="1:7" x14ac:dyDescent="0.25">
      <c r="A285" t="s">
        <v>943</v>
      </c>
      <c r="B285" t="str">
        <f>VLOOKUP(Tabla1[[#This Row],[Nombre(s)]],Tabla2[],1,0)</f>
        <v>RODRIGUEZ CASTILLO JOSE ARTURO</v>
      </c>
      <c r="C285" t="s">
        <v>7</v>
      </c>
      <c r="D285" t="s">
        <v>482</v>
      </c>
      <c r="E285" t="s">
        <v>76</v>
      </c>
      <c r="F285" t="s">
        <v>15</v>
      </c>
      <c r="G285" t="s">
        <v>30</v>
      </c>
    </row>
    <row r="286" spans="1:7" x14ac:dyDescent="0.25">
      <c r="A286" t="s">
        <v>944</v>
      </c>
      <c r="B286" t="str">
        <f>VLOOKUP(Tabla1[[#This Row],[Nombre(s)]],Tabla2[],1,0)</f>
        <v>MARTINEZ POSADA HERIBERTO</v>
      </c>
      <c r="C286" t="s">
        <v>12</v>
      </c>
      <c r="D286" t="s">
        <v>483</v>
      </c>
      <c r="E286" t="s">
        <v>18</v>
      </c>
      <c r="F286" t="s">
        <v>10</v>
      </c>
      <c r="G286" t="s">
        <v>449</v>
      </c>
    </row>
    <row r="287" spans="1:7" x14ac:dyDescent="0.25">
      <c r="A287" t="s">
        <v>945</v>
      </c>
      <c r="B287" t="str">
        <f>VLOOKUP(Tabla1[[#This Row],[Nombre(s)]],Tabla2[],1,0)</f>
        <v>ZUBIA MARTINEZ EDGAR RODOLFO</v>
      </c>
      <c r="C287" t="s">
        <v>70</v>
      </c>
      <c r="D287" t="s">
        <v>484</v>
      </c>
      <c r="E287" t="s">
        <v>104</v>
      </c>
      <c r="F287" t="s">
        <v>10</v>
      </c>
      <c r="G287" t="s">
        <v>365</v>
      </c>
    </row>
    <row r="288" spans="1:7" x14ac:dyDescent="0.25">
      <c r="A288" t="s">
        <v>946</v>
      </c>
      <c r="B288" t="str">
        <f>VLOOKUP(Tabla1[[#This Row],[Nombre(s)]],Tabla2[],1,0)</f>
        <v>JURADO MUÑOZ ANA IMELDA</v>
      </c>
      <c r="C288" s="4" t="s">
        <v>210</v>
      </c>
      <c r="D288" s="4" t="s">
        <v>485</v>
      </c>
      <c r="E288" s="4" t="s">
        <v>29</v>
      </c>
      <c r="F288" s="4" t="s">
        <v>15</v>
      </c>
      <c r="G288" s="4" t="s">
        <v>30</v>
      </c>
    </row>
    <row r="289" spans="1:7" x14ac:dyDescent="0.25">
      <c r="A289" t="s">
        <v>947</v>
      </c>
      <c r="B289" t="str">
        <f>VLOOKUP(Tabla1[[#This Row],[Nombre(s)]],Tabla2[],1,0)</f>
        <v>SIGALA ACOSTA JAVIER ADRIAN</v>
      </c>
      <c r="C289" t="s">
        <v>12</v>
      </c>
      <c r="D289" s="4" t="s">
        <v>486</v>
      </c>
      <c r="E289" t="s">
        <v>18</v>
      </c>
      <c r="F289" s="4" t="s">
        <v>15</v>
      </c>
      <c r="G289" s="4" t="s">
        <v>30</v>
      </c>
    </row>
    <row r="290" spans="1:7" x14ac:dyDescent="0.25">
      <c r="A290" t="s">
        <v>948</v>
      </c>
      <c r="B290" t="str">
        <f>VLOOKUP(Tabla1[[#This Row],[Nombre(s)]],Tabla2[],1,0)</f>
        <v>FUENTES RASCON ROBERTO ANDRES</v>
      </c>
      <c r="C290" t="s">
        <v>487</v>
      </c>
      <c r="D290" t="s">
        <v>488</v>
      </c>
      <c r="E290" t="s">
        <v>29</v>
      </c>
      <c r="F290" t="s">
        <v>163</v>
      </c>
      <c r="G290" t="s">
        <v>489</v>
      </c>
    </row>
    <row r="291" spans="1:7" x14ac:dyDescent="0.25">
      <c r="A291" t="s">
        <v>949</v>
      </c>
      <c r="B291" t="str">
        <f>VLOOKUP(Tabla1[[#This Row],[Nombre(s)]],Tabla2[],1,0)</f>
        <v>VARELA RODRIGUEZ DALIA VIANEY</v>
      </c>
      <c r="C291" t="s">
        <v>12</v>
      </c>
      <c r="D291" t="s">
        <v>490</v>
      </c>
      <c r="E291" t="s">
        <v>29</v>
      </c>
      <c r="F291" t="s">
        <v>15</v>
      </c>
      <c r="G291" t="s">
        <v>491</v>
      </c>
    </row>
    <row r="292" spans="1:7" x14ac:dyDescent="0.25">
      <c r="A292" t="s">
        <v>950</v>
      </c>
      <c r="B292" t="str">
        <f>VLOOKUP(Tabla1[[#This Row],[Nombre(s)]],Tabla2[],1,0)</f>
        <v>CASTILLO HERNANDEZ GUADALUPE</v>
      </c>
      <c r="C292" t="s">
        <v>37</v>
      </c>
      <c r="D292" t="s">
        <v>492</v>
      </c>
      <c r="E292" t="s">
        <v>21</v>
      </c>
      <c r="F292" t="s">
        <v>15</v>
      </c>
      <c r="G292" t="s">
        <v>105</v>
      </c>
    </row>
    <row r="293" spans="1:7" x14ac:dyDescent="0.25">
      <c r="A293" t="s">
        <v>951</v>
      </c>
      <c r="B293" t="str">
        <f>VLOOKUP(Tabla1[[#This Row],[Nombre(s)]],Tabla2[],1,0)</f>
        <v>CHAVIRA LARA MARLENE</v>
      </c>
      <c r="C293" t="s">
        <v>7</v>
      </c>
      <c r="D293" t="s">
        <v>493</v>
      </c>
      <c r="E293" t="s">
        <v>14</v>
      </c>
      <c r="F293" t="s">
        <v>15</v>
      </c>
      <c r="G293" t="s">
        <v>494</v>
      </c>
    </row>
    <row r="294" spans="1:7" x14ac:dyDescent="0.25">
      <c r="A294" t="s">
        <v>952</v>
      </c>
      <c r="B294" t="str">
        <f>VLOOKUP(Tabla1[[#This Row],[Nombre(s)]],Tabla2[],1,0)</f>
        <v>CORONADO SEYFFERT FEDERICO DALHI</v>
      </c>
      <c r="C294" t="s">
        <v>37</v>
      </c>
      <c r="D294" t="s">
        <v>495</v>
      </c>
      <c r="E294" t="s">
        <v>379</v>
      </c>
      <c r="F294" t="s">
        <v>15</v>
      </c>
      <c r="G294" t="s">
        <v>30</v>
      </c>
    </row>
    <row r="295" spans="1:7" x14ac:dyDescent="0.25">
      <c r="A295" t="s">
        <v>953</v>
      </c>
      <c r="B295" t="str">
        <f>VLOOKUP(Tabla1[[#This Row],[Nombre(s)]],Tabla2[],1,0)</f>
        <v>DAVILA CHACON MIGUEL ALBERTO</v>
      </c>
      <c r="C295" t="s">
        <v>37</v>
      </c>
      <c r="D295" t="s">
        <v>496</v>
      </c>
      <c r="E295" t="s">
        <v>379</v>
      </c>
      <c r="F295" t="s">
        <v>15</v>
      </c>
      <c r="G295" t="s">
        <v>497</v>
      </c>
    </row>
    <row r="296" spans="1:7" x14ac:dyDescent="0.25">
      <c r="A296" t="s">
        <v>954</v>
      </c>
      <c r="B296" t="str">
        <f>VLOOKUP(Tabla1[[#This Row],[Nombre(s)]],Tabla2[],1,0)</f>
        <v>HERNANDEZ CHAVEZ EDGAR ANDRES</v>
      </c>
      <c r="C296" t="s">
        <v>7</v>
      </c>
      <c r="D296" t="s">
        <v>358</v>
      </c>
      <c r="E296" t="s">
        <v>35</v>
      </c>
      <c r="F296" t="s">
        <v>15</v>
      </c>
      <c r="G296" t="s">
        <v>498</v>
      </c>
    </row>
    <row r="297" spans="1:7" x14ac:dyDescent="0.25">
      <c r="A297" t="s">
        <v>955</v>
      </c>
      <c r="B297" t="str">
        <f>VLOOKUP(Tabla1[[#This Row],[Nombre(s)]],Tabla2[],1,0)</f>
        <v>BUSTAMANTE ACOSTA LLUVIA VANESSA</v>
      </c>
      <c r="C297" t="s">
        <v>7</v>
      </c>
      <c r="D297" t="s">
        <v>499</v>
      </c>
      <c r="E297" t="s">
        <v>212</v>
      </c>
      <c r="F297" t="s">
        <v>15</v>
      </c>
      <c r="G297" t="s">
        <v>253</v>
      </c>
    </row>
    <row r="298" spans="1:7" x14ac:dyDescent="0.25">
      <c r="A298" t="s">
        <v>956</v>
      </c>
      <c r="B298" t="str">
        <f>VLOOKUP(Tabla1[[#This Row],[Nombre(s)]],Tabla2[],1,0)</f>
        <v>LAGUNAS VALENZUELA ANNA LAURA</v>
      </c>
      <c r="C298" t="s">
        <v>7</v>
      </c>
      <c r="D298" t="s">
        <v>90</v>
      </c>
      <c r="E298" t="s">
        <v>18</v>
      </c>
      <c r="F298" t="s">
        <v>10</v>
      </c>
      <c r="G298" t="s">
        <v>500</v>
      </c>
    </row>
    <row r="299" spans="1:7" x14ac:dyDescent="0.25">
      <c r="A299" t="s">
        <v>957</v>
      </c>
      <c r="B299" t="str">
        <f>VLOOKUP(Tabla1[[#This Row],[Nombre(s)]],Tabla2[],1,0)</f>
        <v>TAVIZON GALLEGOS TERESITA DE JESUS</v>
      </c>
      <c r="C299" t="s">
        <v>37</v>
      </c>
      <c r="D299" t="s">
        <v>501</v>
      </c>
      <c r="E299" t="s">
        <v>83</v>
      </c>
      <c r="F299" t="s">
        <v>15</v>
      </c>
      <c r="G299" t="s">
        <v>105</v>
      </c>
    </row>
    <row r="300" spans="1:7" x14ac:dyDescent="0.25">
      <c r="A300" t="s">
        <v>958</v>
      </c>
      <c r="B300" t="str">
        <f>VLOOKUP(Tabla1[[#This Row],[Nombre(s)]],Tabla2[],1,0)</f>
        <v>NEGRETE JUAREZ ADRIANA</v>
      </c>
      <c r="C300" t="s">
        <v>37</v>
      </c>
      <c r="D300" t="s">
        <v>502</v>
      </c>
      <c r="E300" t="s">
        <v>29</v>
      </c>
      <c r="F300" t="s">
        <v>15</v>
      </c>
      <c r="G300" t="s">
        <v>30</v>
      </c>
    </row>
    <row r="301" spans="1:7" x14ac:dyDescent="0.25">
      <c r="A301" t="s">
        <v>959</v>
      </c>
      <c r="B301" t="str">
        <f>VLOOKUP(Tabla1[[#This Row],[Nombre(s)]],Tabla2[],1,0)</f>
        <v>MENDOZA ALVAREZ LUIS ARMANDO</v>
      </c>
      <c r="C301" t="s">
        <v>7</v>
      </c>
      <c r="D301" t="s">
        <v>247</v>
      </c>
      <c r="E301" t="s">
        <v>35</v>
      </c>
      <c r="F301" t="s">
        <v>15</v>
      </c>
      <c r="G301" t="s">
        <v>47</v>
      </c>
    </row>
    <row r="302" spans="1:7" x14ac:dyDescent="0.25">
      <c r="A302" t="s">
        <v>960</v>
      </c>
      <c r="B302" t="str">
        <f>VLOOKUP(Tabla1[[#This Row],[Nombre(s)]],Tabla2[],1,0)</f>
        <v>ESTRADA JASCHACK PEDRO ANTONIO</v>
      </c>
      <c r="C302" t="s">
        <v>7</v>
      </c>
      <c r="D302" t="s">
        <v>503</v>
      </c>
      <c r="E302" t="s">
        <v>35</v>
      </c>
      <c r="F302" t="s">
        <v>10</v>
      </c>
      <c r="G302" t="s">
        <v>504</v>
      </c>
    </row>
    <row r="303" spans="1:7" x14ac:dyDescent="0.25">
      <c r="A303" t="s">
        <v>961</v>
      </c>
      <c r="B303" t="str">
        <f>VLOOKUP(Tabla1[[#This Row],[Nombre(s)]],Tabla2[],1,0)</f>
        <v>OLIVAS OLIVAS CARMEN PAULINA</v>
      </c>
      <c r="C303" t="s">
        <v>7</v>
      </c>
      <c r="D303" t="s">
        <v>503</v>
      </c>
      <c r="E303" t="s">
        <v>35</v>
      </c>
      <c r="F303" t="s">
        <v>10</v>
      </c>
      <c r="G303" t="s">
        <v>505</v>
      </c>
    </row>
    <row r="304" spans="1:7" x14ac:dyDescent="0.25">
      <c r="A304" t="s">
        <v>962</v>
      </c>
      <c r="B304" t="str">
        <f>VLOOKUP(Tabla1[[#This Row],[Nombre(s)]],Tabla2[],1,0)</f>
        <v>MONTIEL NAVA EVA DELIA</v>
      </c>
      <c r="C304" t="s">
        <v>37</v>
      </c>
      <c r="D304" t="s">
        <v>335</v>
      </c>
      <c r="E304" t="s">
        <v>83</v>
      </c>
      <c r="F304" t="s">
        <v>15</v>
      </c>
      <c r="G304" t="s">
        <v>30</v>
      </c>
    </row>
    <row r="305" spans="1:7" x14ac:dyDescent="0.25">
      <c r="A305" t="s">
        <v>963</v>
      </c>
      <c r="B305" t="str">
        <f>VLOOKUP(Tabla1[[#This Row],[Nombre(s)]],Tabla2[],1,0)</f>
        <v>DIAZ LOPEZ SCHEILA JANNETE</v>
      </c>
      <c r="C305" t="s">
        <v>37</v>
      </c>
      <c r="D305" t="s">
        <v>506</v>
      </c>
      <c r="E305" t="s">
        <v>83</v>
      </c>
      <c r="F305" t="s">
        <v>15</v>
      </c>
      <c r="G305" t="s">
        <v>424</v>
      </c>
    </row>
    <row r="306" spans="1:7" x14ac:dyDescent="0.25">
      <c r="A306" t="s">
        <v>964</v>
      </c>
      <c r="B306" t="str">
        <f>VLOOKUP(Tabla1[[#This Row],[Nombre(s)]],Tabla2[],1,0)</f>
        <v>AGUILAR GUTIERREZ MARTHA SUGEY</v>
      </c>
      <c r="C306" t="s">
        <v>37</v>
      </c>
      <c r="D306" t="s">
        <v>507</v>
      </c>
      <c r="E306" t="s">
        <v>18</v>
      </c>
      <c r="F306" t="s">
        <v>15</v>
      </c>
      <c r="G306" t="s">
        <v>179</v>
      </c>
    </row>
    <row r="307" spans="1:7" x14ac:dyDescent="0.25">
      <c r="A307" t="s">
        <v>965</v>
      </c>
      <c r="B307" t="str">
        <f>VLOOKUP(Tabla1[[#This Row],[Nombre(s)]],Tabla2[],1,0)</f>
        <v>CAÑEZ ROMERO MELISSA ADRIANA</v>
      </c>
      <c r="C307" t="s">
        <v>7</v>
      </c>
      <c r="D307" t="s">
        <v>508</v>
      </c>
      <c r="E307" t="s">
        <v>29</v>
      </c>
      <c r="F307" t="s">
        <v>10</v>
      </c>
      <c r="G307" t="s">
        <v>509</v>
      </c>
    </row>
    <row r="308" spans="1:7" x14ac:dyDescent="0.25">
      <c r="A308" t="s">
        <v>966</v>
      </c>
      <c r="B308" t="str">
        <f>VLOOKUP(Tabla1[[#This Row],[Nombre(s)]],Tabla2[],1,0)</f>
        <v>ESTRADA NAVA NORMA KAREN</v>
      </c>
      <c r="C308" t="s">
        <v>7</v>
      </c>
      <c r="D308" t="s">
        <v>510</v>
      </c>
      <c r="E308" t="s">
        <v>76</v>
      </c>
      <c r="F308" t="s">
        <v>10</v>
      </c>
      <c r="G308" t="s">
        <v>511</v>
      </c>
    </row>
    <row r="309" spans="1:7" x14ac:dyDescent="0.25">
      <c r="A309" t="s">
        <v>967</v>
      </c>
      <c r="B309" t="str">
        <f>VLOOKUP(Tabla1[[#This Row],[Nombre(s)]],Tabla2[],1,0)</f>
        <v>REYES VILLAGRAN CINDY CORINA</v>
      </c>
      <c r="C309" t="s">
        <v>7</v>
      </c>
      <c r="D309" t="s">
        <v>512</v>
      </c>
      <c r="E309" t="s">
        <v>21</v>
      </c>
      <c r="F309" t="s">
        <v>15</v>
      </c>
      <c r="G309" t="s">
        <v>105</v>
      </c>
    </row>
    <row r="310" spans="1:7" x14ac:dyDescent="0.25">
      <c r="A310" t="s">
        <v>968</v>
      </c>
      <c r="B310" t="str">
        <f>VLOOKUP(Tabla1[[#This Row],[Nombre(s)]],Tabla2[],1,0)</f>
        <v>VASQUEZ AGUIRRE SERGIO MANUEL</v>
      </c>
      <c r="C310" t="s">
        <v>37</v>
      </c>
      <c r="D310" t="s">
        <v>513</v>
      </c>
      <c r="E310" t="s">
        <v>55</v>
      </c>
      <c r="F310" t="s">
        <v>15</v>
      </c>
      <c r="G310" t="s">
        <v>514</v>
      </c>
    </row>
    <row r="311" spans="1:7" x14ac:dyDescent="0.25">
      <c r="A311" t="s">
        <v>969</v>
      </c>
      <c r="B311" t="str">
        <f>VLOOKUP(Tabla1[[#This Row],[Nombre(s)]],Tabla2[],1,0)</f>
        <v>DE LA FUENTE VALERIO LORENA EDITH</v>
      </c>
      <c r="C311" t="s">
        <v>37</v>
      </c>
      <c r="D311" t="s">
        <v>515</v>
      </c>
      <c r="E311" t="s">
        <v>104</v>
      </c>
      <c r="F311" t="s">
        <v>15</v>
      </c>
      <c r="G311" t="s">
        <v>516</v>
      </c>
    </row>
    <row r="312" spans="1:7" x14ac:dyDescent="0.25">
      <c r="A312" t="s">
        <v>970</v>
      </c>
      <c r="B312" t="str">
        <f>VLOOKUP(Tabla1[[#This Row],[Nombre(s)]],Tabla2[],1,0)</f>
        <v>ORTEGA MUNDO YURI ANDREIVICH</v>
      </c>
      <c r="C312" t="s">
        <v>37</v>
      </c>
      <c r="D312" t="s">
        <v>517</v>
      </c>
      <c r="E312" t="s">
        <v>29</v>
      </c>
      <c r="F312" t="s">
        <v>15</v>
      </c>
      <c r="G312" t="s">
        <v>200</v>
      </c>
    </row>
    <row r="313" spans="1:7" x14ac:dyDescent="0.25">
      <c r="A313" t="s">
        <v>971</v>
      </c>
      <c r="B313" t="str">
        <f>VLOOKUP(Tabla1[[#This Row],[Nombre(s)]],Tabla2[],1,0)</f>
        <v>ARANDA BALANDRAN MONICA</v>
      </c>
      <c r="C313" t="s">
        <v>7</v>
      </c>
      <c r="D313" t="s">
        <v>518</v>
      </c>
      <c r="E313" t="s">
        <v>212</v>
      </c>
      <c r="F313" t="s">
        <v>15</v>
      </c>
      <c r="G313" t="s">
        <v>519</v>
      </c>
    </row>
    <row r="314" spans="1:7" x14ac:dyDescent="0.25">
      <c r="A314" t="s">
        <v>972</v>
      </c>
      <c r="B314" t="str">
        <f>VLOOKUP(Tabla1[[#This Row],[Nombre(s)]],Tabla2[],1,0)</f>
        <v>ARISTI LARA SALVADOR RODOLFO</v>
      </c>
      <c r="C314" t="s">
        <v>37</v>
      </c>
      <c r="D314" t="s">
        <v>520</v>
      </c>
      <c r="E314" t="s">
        <v>18</v>
      </c>
      <c r="F314" t="s">
        <v>10</v>
      </c>
      <c r="G314" t="s">
        <v>521</v>
      </c>
    </row>
    <row r="315" spans="1:7" x14ac:dyDescent="0.25">
      <c r="A315" t="s">
        <v>974</v>
      </c>
      <c r="B315" t="str">
        <f>VLOOKUP(Tabla1[[#This Row],[Nombre(s)]],Tabla2[],1,0)</f>
        <v>VILLAGRAN PEREZ DANIELA AYLIN</v>
      </c>
      <c r="C315" s="4" t="s">
        <v>37</v>
      </c>
      <c r="D315" s="4" t="s">
        <v>522</v>
      </c>
      <c r="E315" s="4" t="s">
        <v>76</v>
      </c>
      <c r="F315" s="4" t="s">
        <v>10</v>
      </c>
      <c r="G315" s="4" t="s">
        <v>355</v>
      </c>
    </row>
    <row r="316" spans="1:7" x14ac:dyDescent="0.25">
      <c r="A316" t="s">
        <v>975</v>
      </c>
      <c r="B316" t="str">
        <f>VLOOKUP(Tabla1[[#This Row],[Nombre(s)]],Tabla2[],1,0)</f>
        <v>VILLARREAL GONZALEZ GRECIA LOURDES</v>
      </c>
      <c r="C316" t="s">
        <v>7</v>
      </c>
      <c r="D316" t="s">
        <v>523</v>
      </c>
      <c r="E316" t="s">
        <v>18</v>
      </c>
      <c r="F316" t="s">
        <v>15</v>
      </c>
      <c r="G316" t="s">
        <v>253</v>
      </c>
    </row>
    <row r="317" spans="1:7" x14ac:dyDescent="0.25">
      <c r="A317" t="s">
        <v>976</v>
      </c>
      <c r="B317" t="str">
        <f>VLOOKUP(Tabla1[[#This Row],[Nombre(s)]],Tabla2[],1,0)</f>
        <v>REVELES VALENZUELA PAOLA IVETH</v>
      </c>
      <c r="C317" t="s">
        <v>37</v>
      </c>
      <c r="D317" t="s">
        <v>524</v>
      </c>
      <c r="E317" t="s">
        <v>18</v>
      </c>
      <c r="F317" t="s">
        <v>15</v>
      </c>
      <c r="G317" t="s">
        <v>525</v>
      </c>
    </row>
    <row r="318" spans="1:7" x14ac:dyDescent="0.25">
      <c r="A318" t="s">
        <v>977</v>
      </c>
      <c r="B318" t="str">
        <f>VLOOKUP(Tabla1[[#This Row],[Nombre(s)]],Tabla2[],1,0)</f>
        <v>RIOS LOPEZ AARON ELIGIO</v>
      </c>
      <c r="C318" t="s">
        <v>7</v>
      </c>
      <c r="D318" t="s">
        <v>90</v>
      </c>
      <c r="E318" t="s">
        <v>18</v>
      </c>
      <c r="F318" t="s">
        <v>10</v>
      </c>
      <c r="G318" t="s">
        <v>500</v>
      </c>
    </row>
    <row r="319" spans="1:7" x14ac:dyDescent="0.25">
      <c r="A319" t="s">
        <v>978</v>
      </c>
      <c r="B319" t="str">
        <f>VLOOKUP(Tabla1[[#This Row],[Nombre(s)]],Tabla2[],1,0)</f>
        <v>VARELA ESTRADA GABRIEL OMAR</v>
      </c>
      <c r="C319" t="s">
        <v>39</v>
      </c>
      <c r="D319" t="s">
        <v>526</v>
      </c>
      <c r="E319" t="s">
        <v>153</v>
      </c>
      <c r="F319" t="s">
        <v>15</v>
      </c>
      <c r="G319" t="s">
        <v>48</v>
      </c>
    </row>
    <row r="320" spans="1:7" x14ac:dyDescent="0.25">
      <c r="A320" t="s">
        <v>979</v>
      </c>
      <c r="B320" t="str">
        <f>VLOOKUP(Tabla1[[#This Row],[Nombre(s)]],Tabla2[],1,0)</f>
        <v>GARCIA SANTOYO ELIZABETH</v>
      </c>
      <c r="C320" t="s">
        <v>63</v>
      </c>
      <c r="D320" t="s">
        <v>527</v>
      </c>
      <c r="E320" t="s">
        <v>212</v>
      </c>
      <c r="F320" t="s">
        <v>15</v>
      </c>
      <c r="G320" t="s">
        <v>528</v>
      </c>
    </row>
    <row r="321" spans="1:7" x14ac:dyDescent="0.25">
      <c r="A321" t="s">
        <v>980</v>
      </c>
      <c r="B321" t="str">
        <f>VLOOKUP(Tabla1[[#This Row],[Nombre(s)]],Tabla2[],1,0)</f>
        <v>CARBAJAL GASCA ROSA CECILIA</v>
      </c>
      <c r="C321" t="s">
        <v>37</v>
      </c>
      <c r="D321" t="s">
        <v>529</v>
      </c>
      <c r="E321" t="s">
        <v>18</v>
      </c>
      <c r="F321" t="s">
        <v>10</v>
      </c>
      <c r="G321" t="s">
        <v>530</v>
      </c>
    </row>
    <row r="322" spans="1:7" x14ac:dyDescent="0.25">
      <c r="A322" t="s">
        <v>981</v>
      </c>
      <c r="B322" t="str">
        <f>VLOOKUP(Tabla1[[#This Row],[Nombre(s)]],Tabla2[],1,0)</f>
        <v>MURUATO CARLOS FEDERICO</v>
      </c>
      <c r="C322" t="s">
        <v>37</v>
      </c>
      <c r="D322" t="s">
        <v>531</v>
      </c>
      <c r="E322" t="s">
        <v>29</v>
      </c>
      <c r="F322" t="s">
        <v>15</v>
      </c>
      <c r="G322" t="s">
        <v>114</v>
      </c>
    </row>
    <row r="323" spans="1:7" x14ac:dyDescent="0.25">
      <c r="A323" t="s">
        <v>982</v>
      </c>
      <c r="B323" t="str">
        <f>VLOOKUP(Tabla1[[#This Row],[Nombre(s)]],Tabla2[],1,0)</f>
        <v>BORJAS MELENDEZ GABRIEL</v>
      </c>
      <c r="C323" t="s">
        <v>7</v>
      </c>
      <c r="D323" t="s">
        <v>532</v>
      </c>
      <c r="E323" t="s">
        <v>18</v>
      </c>
      <c r="F323" t="s">
        <v>10</v>
      </c>
      <c r="G323" t="s">
        <v>533</v>
      </c>
    </row>
    <row r="324" spans="1:7" x14ac:dyDescent="0.25">
      <c r="A324" t="s">
        <v>983</v>
      </c>
      <c r="B324" t="str">
        <f>VLOOKUP(Tabla1[[#This Row],[Nombre(s)]],Tabla2[],1,0)</f>
        <v>OLIVAS MARIÑELARENA EDGAR</v>
      </c>
      <c r="C324" t="s">
        <v>534</v>
      </c>
      <c r="D324" t="s">
        <v>535</v>
      </c>
      <c r="E324" t="s">
        <v>29</v>
      </c>
      <c r="F324" t="s">
        <v>15</v>
      </c>
      <c r="G324" t="s">
        <v>30</v>
      </c>
    </row>
    <row r="325" spans="1:7" x14ac:dyDescent="0.25">
      <c r="A325" t="s">
        <v>984</v>
      </c>
      <c r="B325" t="str">
        <f>VLOOKUP(Tabla1[[#This Row],[Nombre(s)]],Tabla2[],1,0)</f>
        <v>OLIVAS MALDONADO MIRYAM JANET</v>
      </c>
      <c r="C325" t="s">
        <v>37</v>
      </c>
      <c r="D325" t="s">
        <v>536</v>
      </c>
      <c r="E325" t="s">
        <v>25</v>
      </c>
      <c r="F325" t="s">
        <v>15</v>
      </c>
      <c r="G325" t="s">
        <v>537</v>
      </c>
    </row>
    <row r="326" spans="1:7" x14ac:dyDescent="0.25">
      <c r="A326" t="s">
        <v>985</v>
      </c>
      <c r="B326" t="str">
        <f>VLOOKUP(Tabla1[[#This Row],[Nombre(s)]],Tabla2[],1,0)</f>
        <v>CRUZ VALENZUELA JAVIER EMILIO</v>
      </c>
      <c r="C326" t="s">
        <v>39</v>
      </c>
      <c r="D326" t="s">
        <v>538</v>
      </c>
      <c r="E326" t="s">
        <v>25</v>
      </c>
      <c r="F326" t="s">
        <v>15</v>
      </c>
      <c r="G326" t="s">
        <v>30</v>
      </c>
    </row>
    <row r="327" spans="1:7" x14ac:dyDescent="0.25">
      <c r="A327" t="s">
        <v>986</v>
      </c>
      <c r="B327" t="str">
        <f>VLOOKUP(Tabla1[[#This Row],[Nombre(s)]],Tabla2[],1,0)</f>
        <v>ORDOÑEZ RODRIGUEZ FELIPE MARCOS</v>
      </c>
      <c r="C327" t="s">
        <v>37</v>
      </c>
      <c r="D327" t="s">
        <v>539</v>
      </c>
      <c r="E327" t="s">
        <v>35</v>
      </c>
      <c r="F327" t="s">
        <v>15</v>
      </c>
      <c r="G327" t="s">
        <v>127</v>
      </c>
    </row>
    <row r="328" spans="1:7" x14ac:dyDescent="0.25">
      <c r="A328" t="s">
        <v>987</v>
      </c>
      <c r="B328" t="str">
        <f>VLOOKUP(Tabla1[[#This Row],[Nombre(s)]],Tabla2[],1,0)</f>
        <v>SOLIS HERRERA ALEJANDRO</v>
      </c>
      <c r="C328" t="s">
        <v>37</v>
      </c>
      <c r="D328" t="s">
        <v>540</v>
      </c>
      <c r="E328" t="s">
        <v>25</v>
      </c>
      <c r="F328" t="s">
        <v>10</v>
      </c>
      <c r="G328" t="s">
        <v>541</v>
      </c>
    </row>
    <row r="329" spans="1:7" x14ac:dyDescent="0.25">
      <c r="A329" t="s">
        <v>988</v>
      </c>
      <c r="B329" t="str">
        <f>VLOOKUP(Tabla1[[#This Row],[Nombre(s)]],Tabla2[],1,0)</f>
        <v>CASTAÑON RAMOS DAVID GERARDO</v>
      </c>
      <c r="C329" t="s">
        <v>7</v>
      </c>
      <c r="D329" t="s">
        <v>542</v>
      </c>
      <c r="E329" t="s">
        <v>18</v>
      </c>
      <c r="F329" t="s">
        <v>10</v>
      </c>
      <c r="G329" t="s">
        <v>313</v>
      </c>
    </row>
    <row r="330" spans="1:7" x14ac:dyDescent="0.25">
      <c r="A330" t="s">
        <v>989</v>
      </c>
      <c r="B330" t="str">
        <f>VLOOKUP(Tabla1[[#This Row],[Nombre(s)]],Tabla2[],1,0)</f>
        <v>BARRERA CALZADILLAS MAYRA EUGENIA</v>
      </c>
      <c r="C330" t="s">
        <v>37</v>
      </c>
      <c r="D330" t="s">
        <v>543</v>
      </c>
      <c r="E330" t="s">
        <v>18</v>
      </c>
      <c r="F330" t="s">
        <v>10</v>
      </c>
      <c r="G330" t="s">
        <v>544</v>
      </c>
    </row>
    <row r="331" spans="1:7" x14ac:dyDescent="0.25">
      <c r="A331" t="s">
        <v>990</v>
      </c>
      <c r="B331" t="str">
        <f>VLOOKUP(Tabla1[[#This Row],[Nombre(s)]],Tabla2[],1,0)</f>
        <v>CHAVEZ DIAZ SANDRA CRISTINA</v>
      </c>
      <c r="C331" t="s">
        <v>7</v>
      </c>
      <c r="D331" t="s">
        <v>545</v>
      </c>
      <c r="E331" t="s">
        <v>14</v>
      </c>
      <c r="F331" t="s">
        <v>97</v>
      </c>
      <c r="G331" t="s">
        <v>546</v>
      </c>
    </row>
    <row r="332" spans="1:7" x14ac:dyDescent="0.25">
      <c r="A332" t="s">
        <v>991</v>
      </c>
      <c r="B332" t="str">
        <f>VLOOKUP(Tabla1[[#This Row],[Nombre(s)]],Tabla2[],1,0)</f>
        <v>RODARTE DE LA ROSA RICARDO</v>
      </c>
      <c r="C332" t="s">
        <v>39</v>
      </c>
      <c r="D332" t="s">
        <v>547</v>
      </c>
      <c r="E332" t="s">
        <v>104</v>
      </c>
      <c r="F332" t="s">
        <v>15</v>
      </c>
      <c r="G332" t="s">
        <v>548</v>
      </c>
    </row>
    <row r="333" spans="1:7" x14ac:dyDescent="0.25">
      <c r="A333" t="s">
        <v>992</v>
      </c>
      <c r="B333" t="str">
        <f>VLOOKUP(Tabla1[[#This Row],[Nombre(s)]],Tabla2[],1,0)</f>
        <v>CISNEROS CARLOS TERESA</v>
      </c>
      <c r="C333" t="s">
        <v>7</v>
      </c>
      <c r="D333" t="s">
        <v>549</v>
      </c>
      <c r="E333" t="s">
        <v>76</v>
      </c>
      <c r="F333" t="s">
        <v>10</v>
      </c>
      <c r="G333" t="s">
        <v>355</v>
      </c>
    </row>
    <row r="334" spans="1:7" x14ac:dyDescent="0.25">
      <c r="A334" t="s">
        <v>993</v>
      </c>
      <c r="B334" t="str">
        <f>VLOOKUP(Tabla1[[#This Row],[Nombre(s)]],Tabla2[],1,0)</f>
        <v>ARMENDARIZ RASCON GRISELDA</v>
      </c>
      <c r="C334" t="s">
        <v>7</v>
      </c>
      <c r="D334" t="s">
        <v>550</v>
      </c>
      <c r="E334" t="s">
        <v>35</v>
      </c>
      <c r="F334" t="s">
        <v>15</v>
      </c>
      <c r="G334" t="s">
        <v>30</v>
      </c>
    </row>
    <row r="335" spans="1:7" x14ac:dyDescent="0.25">
      <c r="A335" t="s">
        <v>994</v>
      </c>
      <c r="B335" t="str">
        <f>VLOOKUP(Tabla1[[#This Row],[Nombre(s)]],Tabla2[],1,0)</f>
        <v>TELLO JIMENEZ BULMARO ALAN</v>
      </c>
      <c r="C335" t="s">
        <v>7</v>
      </c>
      <c r="D335" t="s">
        <v>551</v>
      </c>
      <c r="E335" t="s">
        <v>104</v>
      </c>
      <c r="F335" t="s">
        <v>22</v>
      </c>
      <c r="G335" t="s">
        <v>552</v>
      </c>
    </row>
    <row r="336" spans="1:7" x14ac:dyDescent="0.25">
      <c r="A336" t="s">
        <v>995</v>
      </c>
      <c r="B336" t="str">
        <f>VLOOKUP(Tabla1[[#This Row],[Nombre(s)]],Tabla2[],1,0)</f>
        <v>MARTINEZ SERRANO GERARDO ISRAEL</v>
      </c>
      <c r="C336" t="s">
        <v>37</v>
      </c>
      <c r="D336" t="s">
        <v>553</v>
      </c>
      <c r="E336" t="s">
        <v>76</v>
      </c>
      <c r="F336" t="s">
        <v>10</v>
      </c>
      <c r="G336" t="s">
        <v>554</v>
      </c>
    </row>
    <row r="337" spans="1:7" x14ac:dyDescent="0.25">
      <c r="A337" t="s">
        <v>996</v>
      </c>
      <c r="B337" t="str">
        <f>VLOOKUP(Tabla1[[#This Row],[Nombre(s)]],Tabla2[],1,0)</f>
        <v>CORONA SANTANA LILIA ANGELICA</v>
      </c>
      <c r="C337" t="s">
        <v>7</v>
      </c>
      <c r="D337" t="s">
        <v>555</v>
      </c>
      <c r="E337" t="s">
        <v>76</v>
      </c>
      <c r="F337" t="s">
        <v>15</v>
      </c>
      <c r="G337" t="s">
        <v>556</v>
      </c>
    </row>
    <row r="338" spans="1:7" x14ac:dyDescent="0.25">
      <c r="A338" t="s">
        <v>997</v>
      </c>
      <c r="B338" t="str">
        <f>VLOOKUP(Tabla1[[#This Row],[Nombre(s)]],Tabla2[],1,0)</f>
        <v>LEM ORTIZ IZTMARA</v>
      </c>
      <c r="C338" t="s">
        <v>7</v>
      </c>
      <c r="D338" t="s">
        <v>557</v>
      </c>
      <c r="E338" t="s">
        <v>35</v>
      </c>
      <c r="F338" t="s">
        <v>15</v>
      </c>
      <c r="G338" t="s">
        <v>558</v>
      </c>
    </row>
    <row r="339" spans="1:7" x14ac:dyDescent="0.25">
      <c r="A339" t="s">
        <v>998</v>
      </c>
      <c r="B339" t="str">
        <f>VLOOKUP(Tabla1[[#This Row],[Nombre(s)]],Tabla2[],1,0)</f>
        <v>PEREZ SOTO MANUEL HAZHEL</v>
      </c>
      <c r="C339" t="s">
        <v>7</v>
      </c>
      <c r="D339" t="s">
        <v>559</v>
      </c>
      <c r="E339" t="s">
        <v>25</v>
      </c>
      <c r="F339" t="s">
        <v>10</v>
      </c>
      <c r="G339" t="s">
        <v>560</v>
      </c>
    </row>
    <row r="340" spans="1:7" x14ac:dyDescent="0.25">
      <c r="A340" t="s">
        <v>999</v>
      </c>
      <c r="B340" t="str">
        <f>VLOOKUP(Tabla1[[#This Row],[Nombre(s)]],Tabla2[],1,0)</f>
        <v>CARMONA CRUZ PABLO</v>
      </c>
      <c r="C340" t="s">
        <v>37</v>
      </c>
      <c r="D340" t="s">
        <v>561</v>
      </c>
      <c r="E340" t="s">
        <v>18</v>
      </c>
      <c r="F340" t="s">
        <v>15</v>
      </c>
      <c r="G340" t="s">
        <v>30</v>
      </c>
    </row>
    <row r="341" spans="1:7" x14ac:dyDescent="0.25">
      <c r="A341" t="s">
        <v>1000</v>
      </c>
      <c r="B341" t="str">
        <f>VLOOKUP(Tabla1[[#This Row],[Nombre(s)]],Tabla2[],1,0)</f>
        <v>ANTILLON OROZCO SHARON</v>
      </c>
      <c r="C341" t="s">
        <v>37</v>
      </c>
      <c r="D341" t="s">
        <v>562</v>
      </c>
      <c r="E341" t="s">
        <v>29</v>
      </c>
      <c r="F341" t="s">
        <v>15</v>
      </c>
      <c r="G341" t="s">
        <v>30</v>
      </c>
    </row>
    <row r="342" spans="1:7" x14ac:dyDescent="0.25">
      <c r="A342" t="s">
        <v>1001</v>
      </c>
      <c r="B342" t="str">
        <f>VLOOKUP(Tabla1[[#This Row],[Nombre(s)]],Tabla2[],1,0)</f>
        <v>RODRIGUEZ LUGO DAVID RICARDO</v>
      </c>
      <c r="C342" t="s">
        <v>7</v>
      </c>
      <c r="D342" t="s">
        <v>563</v>
      </c>
      <c r="E342" t="s">
        <v>35</v>
      </c>
      <c r="F342" t="s">
        <v>10</v>
      </c>
      <c r="G342" t="s">
        <v>564</v>
      </c>
    </row>
    <row r="343" spans="1:7" x14ac:dyDescent="0.25">
      <c r="A343" t="s">
        <v>1002</v>
      </c>
      <c r="B343" t="str">
        <f>VLOOKUP(Tabla1[[#This Row],[Nombre(s)]],Tabla2[],1,0)</f>
        <v>LAMELAS ROSALES ARTURO ANTONIO</v>
      </c>
      <c r="C343" t="s">
        <v>37</v>
      </c>
      <c r="D343" t="s">
        <v>565</v>
      </c>
      <c r="E343" t="s">
        <v>18</v>
      </c>
      <c r="F343" t="s">
        <v>10</v>
      </c>
      <c r="G343" t="s">
        <v>566</v>
      </c>
    </row>
    <row r="344" spans="1:7" x14ac:dyDescent="0.25">
      <c r="A344" t="s">
        <v>1003</v>
      </c>
      <c r="B344" t="str">
        <f>VLOOKUP(Tabla1[[#This Row],[Nombre(s)]],Tabla2[],1,0)</f>
        <v>RODRIGUEZ CARBAJAL ANGELICA YOLANDA</v>
      </c>
      <c r="C344" t="s">
        <v>39</v>
      </c>
      <c r="D344" t="s">
        <v>567</v>
      </c>
      <c r="E344" t="s">
        <v>35</v>
      </c>
      <c r="F344" t="s">
        <v>15</v>
      </c>
      <c r="G344" t="s">
        <v>48</v>
      </c>
    </row>
    <row r="345" spans="1:7" x14ac:dyDescent="0.25">
      <c r="A345" t="s">
        <v>1004</v>
      </c>
      <c r="B345" t="str">
        <f>VLOOKUP(Tabla1[[#This Row],[Nombre(s)]],Tabla2[],1,0)</f>
        <v>BURCIAGA PALOMINO ALEJANDRO</v>
      </c>
      <c r="C345" t="s">
        <v>101</v>
      </c>
      <c r="D345" t="s">
        <v>334</v>
      </c>
      <c r="E345" t="s">
        <v>104</v>
      </c>
      <c r="F345" t="s">
        <v>10</v>
      </c>
      <c r="G345" t="s">
        <v>568</v>
      </c>
    </row>
    <row r="346" spans="1:7" x14ac:dyDescent="0.25">
      <c r="A346" t="s">
        <v>1005</v>
      </c>
      <c r="B346" t="str">
        <f>VLOOKUP(Tabla1[[#This Row],[Nombre(s)]],Tabla2[],1,0)</f>
        <v>LUEVANO GRECO MARTHA ARACELY</v>
      </c>
      <c r="C346" t="s">
        <v>7</v>
      </c>
      <c r="D346" t="s">
        <v>569</v>
      </c>
      <c r="E346" t="s">
        <v>14</v>
      </c>
      <c r="F346" t="s">
        <v>15</v>
      </c>
      <c r="G346" t="s">
        <v>380</v>
      </c>
    </row>
    <row r="347" spans="1:7" x14ac:dyDescent="0.25">
      <c r="A347" t="s">
        <v>1006</v>
      </c>
      <c r="B347" t="str">
        <f>VLOOKUP(Tabla1[[#This Row],[Nombre(s)]],Tabla2[],1,0)</f>
        <v>PIÑA ROMERO ROCIO ELIZABETH</v>
      </c>
      <c r="C347" t="s">
        <v>7</v>
      </c>
      <c r="D347" t="s">
        <v>386</v>
      </c>
      <c r="E347" t="s">
        <v>18</v>
      </c>
      <c r="F347" t="s">
        <v>15</v>
      </c>
      <c r="G347" t="s">
        <v>570</v>
      </c>
    </row>
    <row r="348" spans="1:7" x14ac:dyDescent="0.25">
      <c r="A348" t="s">
        <v>1007</v>
      </c>
      <c r="B348" t="str">
        <f>VLOOKUP(Tabla1[[#This Row],[Nombre(s)]],Tabla2[],1,0)</f>
        <v>GONZALEZ QUINTANA JESUS ANDRES</v>
      </c>
      <c r="C348" t="s">
        <v>37</v>
      </c>
      <c r="D348" t="s">
        <v>571</v>
      </c>
      <c r="E348" t="s">
        <v>153</v>
      </c>
      <c r="F348" t="s">
        <v>10</v>
      </c>
      <c r="G348" t="s">
        <v>572</v>
      </c>
    </row>
    <row r="349" spans="1:7" x14ac:dyDescent="0.25">
      <c r="A349" t="s">
        <v>1008</v>
      </c>
      <c r="B349" t="str">
        <f>VLOOKUP(Tabla1[[#This Row],[Nombre(s)]],Tabla2[],1,0)</f>
        <v>FLORES MUÑOZ NORMA PATRICIA</v>
      </c>
      <c r="C349" t="s">
        <v>37</v>
      </c>
      <c r="D349" t="s">
        <v>573</v>
      </c>
      <c r="E349" t="s">
        <v>76</v>
      </c>
      <c r="F349" t="s">
        <v>15</v>
      </c>
      <c r="G349" t="s">
        <v>48</v>
      </c>
    </row>
    <row r="350" spans="1:7" x14ac:dyDescent="0.25">
      <c r="A350" t="s">
        <v>1009</v>
      </c>
      <c r="B350" t="str">
        <f>VLOOKUP(Tabla1[[#This Row],[Nombre(s)]],Tabla2[],1,0)</f>
        <v>MEDINA HERNANDEZ SARAH</v>
      </c>
      <c r="C350" t="s">
        <v>37</v>
      </c>
      <c r="D350" t="s">
        <v>574</v>
      </c>
      <c r="E350" t="s">
        <v>35</v>
      </c>
      <c r="F350" t="s">
        <v>10</v>
      </c>
      <c r="G350" t="s">
        <v>575</v>
      </c>
    </row>
    <row r="351" spans="1:7" x14ac:dyDescent="0.25">
      <c r="A351" t="s">
        <v>1010</v>
      </c>
      <c r="B351" t="str">
        <f>VLOOKUP(Tabla1[[#This Row],[Nombre(s)]],Tabla2[],1,0)</f>
        <v>CARREON BLANCO PAOLA</v>
      </c>
      <c r="C351" t="s">
        <v>37</v>
      </c>
      <c r="D351" t="s">
        <v>576</v>
      </c>
      <c r="E351" t="s">
        <v>18</v>
      </c>
      <c r="F351" t="s">
        <v>15</v>
      </c>
      <c r="G351" t="s">
        <v>30</v>
      </c>
    </row>
    <row r="352" spans="1:7" x14ac:dyDescent="0.25">
      <c r="A352" t="s">
        <v>1011</v>
      </c>
      <c r="B352" t="str">
        <f>VLOOKUP(Tabla1[[#This Row],[Nombre(s)]],Tabla2[],1,0)</f>
        <v>HERRERA MELENDEZ ROBERTO</v>
      </c>
      <c r="C352" t="s">
        <v>37</v>
      </c>
      <c r="D352" t="s">
        <v>577</v>
      </c>
      <c r="E352" t="s">
        <v>67</v>
      </c>
      <c r="F352" t="s">
        <v>10</v>
      </c>
      <c r="G352" t="s">
        <v>578</v>
      </c>
    </row>
    <row r="353" spans="1:7" x14ac:dyDescent="0.25">
      <c r="A353" t="s">
        <v>1012</v>
      </c>
      <c r="B353" t="str">
        <f>VLOOKUP(Tabla1[[#This Row],[Nombre(s)]],Tabla2[],1,0)</f>
        <v>BELTRAN ACOSTA RUBEN</v>
      </c>
      <c r="C353" t="s">
        <v>37</v>
      </c>
      <c r="D353" t="s">
        <v>579</v>
      </c>
      <c r="E353" t="s">
        <v>379</v>
      </c>
      <c r="F353" t="s">
        <v>22</v>
      </c>
      <c r="G353" t="s">
        <v>580</v>
      </c>
    </row>
    <row r="354" spans="1:7" x14ac:dyDescent="0.25">
      <c r="A354" t="s">
        <v>1013</v>
      </c>
      <c r="B354" t="str">
        <f>VLOOKUP(Tabla1[[#This Row],[Nombre(s)]],Tabla2[],1,0)</f>
        <v>MARTINEZ PORTILLO AMELIA LUCIA</v>
      </c>
      <c r="C354" t="s">
        <v>63</v>
      </c>
      <c r="D354" t="s">
        <v>581</v>
      </c>
      <c r="E354" t="s">
        <v>379</v>
      </c>
      <c r="F354" t="s">
        <v>22</v>
      </c>
      <c r="G354" t="s">
        <v>582</v>
      </c>
    </row>
    <row r="355" spans="1:7" x14ac:dyDescent="0.25">
      <c r="A355" t="s">
        <v>1014</v>
      </c>
      <c r="B355" t="str">
        <f>VLOOKUP(Tabla1[[#This Row],[Nombre(s)]],Tabla2[],1,0)</f>
        <v>ZAPIEN GRADO MARTIN</v>
      </c>
      <c r="C355" t="s">
        <v>7</v>
      </c>
      <c r="D355" t="s">
        <v>583</v>
      </c>
      <c r="E355" t="s">
        <v>67</v>
      </c>
      <c r="F355" t="s">
        <v>15</v>
      </c>
      <c r="G355" t="s">
        <v>30</v>
      </c>
    </row>
    <row r="356" spans="1:7" x14ac:dyDescent="0.25">
      <c r="A356" t="s">
        <v>1015</v>
      </c>
      <c r="B356" t="str">
        <f>VLOOKUP(Tabla1[[#This Row],[Nombre(s)]],Tabla2[],1,0)</f>
        <v>PEÑA PANIAGUA ANA CAROLINA</v>
      </c>
      <c r="C356" t="s">
        <v>314</v>
      </c>
      <c r="D356" t="s">
        <v>584</v>
      </c>
      <c r="E356" t="s">
        <v>32</v>
      </c>
      <c r="F356" t="s">
        <v>10</v>
      </c>
      <c r="G356" t="s">
        <v>585</v>
      </c>
    </row>
    <row r="357" spans="1:7" x14ac:dyDescent="0.25">
      <c r="A357" t="s">
        <v>1016</v>
      </c>
      <c r="B357" t="str">
        <f>VLOOKUP(Tabla1[[#This Row],[Nombre(s)]],Tabla2[],1,0)</f>
        <v>BARRIOS CHAVIRA OLGA IVETH</v>
      </c>
      <c r="C357" t="s">
        <v>314</v>
      </c>
      <c r="D357" t="s">
        <v>586</v>
      </c>
      <c r="E357" t="s">
        <v>14</v>
      </c>
      <c r="F357" t="s">
        <v>15</v>
      </c>
      <c r="G357" t="s">
        <v>587</v>
      </c>
    </row>
    <row r="358" spans="1:7" x14ac:dyDescent="0.25">
      <c r="A358" t="s">
        <v>1017</v>
      </c>
      <c r="B358" t="str">
        <f>VLOOKUP(Tabla1[[#This Row],[Nombre(s)]],Tabla2[],1,0)</f>
        <v>NUÑEZ MORALES JOSE MANUEL</v>
      </c>
      <c r="C358" t="s">
        <v>37</v>
      </c>
      <c r="D358" t="s">
        <v>588</v>
      </c>
      <c r="E358" t="s">
        <v>67</v>
      </c>
      <c r="F358" t="s">
        <v>15</v>
      </c>
      <c r="G358" t="s">
        <v>105</v>
      </c>
    </row>
    <row r="359" spans="1:7" x14ac:dyDescent="0.25">
      <c r="A359" t="s">
        <v>1018</v>
      </c>
      <c r="B359" t="str">
        <f>VLOOKUP(Tabla1[[#This Row],[Nombre(s)]],Tabla2[],1,0)</f>
        <v>MEDINA TREJO JORGE ALEJANDRO</v>
      </c>
      <c r="C359" t="s">
        <v>37</v>
      </c>
      <c r="D359" t="s">
        <v>589</v>
      </c>
      <c r="E359" s="7" t="s">
        <v>21</v>
      </c>
      <c r="F359" t="s">
        <v>15</v>
      </c>
      <c r="G359" t="s">
        <v>441</v>
      </c>
    </row>
    <row r="360" spans="1:7" x14ac:dyDescent="0.25">
      <c r="A360" t="s">
        <v>1019</v>
      </c>
      <c r="B360" t="str">
        <f>VLOOKUP(Tabla1[[#This Row],[Nombre(s)]],Tabla2[],1,0)</f>
        <v>ESCUDERO ALMANZA ADRIANA GUADALUPE</v>
      </c>
      <c r="C360" t="s">
        <v>37</v>
      </c>
      <c r="D360" t="s">
        <v>590</v>
      </c>
      <c r="E360" t="s">
        <v>18</v>
      </c>
      <c r="F360" t="s">
        <v>22</v>
      </c>
      <c r="G360" t="s">
        <v>591</v>
      </c>
    </row>
    <row r="361" spans="1:7" x14ac:dyDescent="0.25">
      <c r="A361" t="s">
        <v>1020</v>
      </c>
      <c r="B361" t="str">
        <f>VLOOKUP(Tabla1[[#This Row],[Nombre(s)]],Tabla2[],1,0)</f>
        <v>HIDALGO POSADA CARMEN YAZMIN</v>
      </c>
      <c r="C361" t="s">
        <v>74</v>
      </c>
      <c r="D361" t="s">
        <v>592</v>
      </c>
      <c r="E361" t="s">
        <v>83</v>
      </c>
      <c r="F361" t="s">
        <v>15</v>
      </c>
      <c r="G361" t="s">
        <v>593</v>
      </c>
    </row>
    <row r="362" spans="1:7" x14ac:dyDescent="0.25">
      <c r="A362" t="s">
        <v>1021</v>
      </c>
      <c r="B362" t="str">
        <f>VLOOKUP(Tabla1[[#This Row],[Nombre(s)]],Tabla2[],1,0)</f>
        <v>CHAIREZ ERIVES LAURA GUADALUPE</v>
      </c>
      <c r="C362" t="s">
        <v>37</v>
      </c>
      <c r="D362" t="s">
        <v>594</v>
      </c>
      <c r="E362" t="s">
        <v>379</v>
      </c>
      <c r="F362" t="s">
        <v>15</v>
      </c>
      <c r="G362" t="s">
        <v>48</v>
      </c>
    </row>
    <row r="363" spans="1:7" x14ac:dyDescent="0.25">
      <c r="A363" t="s">
        <v>1022</v>
      </c>
      <c r="B363" t="str">
        <f>VLOOKUP(Tabla1[[#This Row],[Nombre(s)]],Tabla2[],1,0)</f>
        <v>REZA FLORES ANA PATRICIA</v>
      </c>
      <c r="C363" t="s">
        <v>37</v>
      </c>
      <c r="D363" t="s">
        <v>283</v>
      </c>
      <c r="E363" t="s">
        <v>104</v>
      </c>
      <c r="F363" t="s">
        <v>15</v>
      </c>
      <c r="G363" t="s">
        <v>595</v>
      </c>
    </row>
    <row r="364" spans="1:7" x14ac:dyDescent="0.25">
      <c r="A364" t="s">
        <v>1023</v>
      </c>
      <c r="B364" t="str">
        <f>VLOOKUP(Tabla1[[#This Row],[Nombre(s)]],Tabla2[],1,0)</f>
        <v>MARTINEZ VILLA JUAN MANUEL</v>
      </c>
      <c r="C364" t="s">
        <v>7</v>
      </c>
      <c r="D364" t="s">
        <v>282</v>
      </c>
      <c r="E364" t="s">
        <v>35</v>
      </c>
      <c r="F364" t="s">
        <v>10</v>
      </c>
      <c r="G364" t="s">
        <v>596</v>
      </c>
    </row>
    <row r="365" spans="1:7" x14ac:dyDescent="0.25">
      <c r="A365" t="s">
        <v>1024</v>
      </c>
      <c r="B365" t="str">
        <f>VLOOKUP(Tabla1[[#This Row],[Nombre(s)]],Tabla2[],1,0)</f>
        <v>CORRAL VALVERDE KARLA ANAHI</v>
      </c>
      <c r="C365" t="s">
        <v>37</v>
      </c>
      <c r="D365" t="s">
        <v>597</v>
      </c>
      <c r="E365" t="s">
        <v>104</v>
      </c>
      <c r="F365" t="s">
        <v>15</v>
      </c>
      <c r="G365" t="s">
        <v>598</v>
      </c>
    </row>
    <row r="366" spans="1:7" x14ac:dyDescent="0.25">
      <c r="A366" t="s">
        <v>1025</v>
      </c>
      <c r="B366" t="str">
        <f>VLOOKUP(Tabla1[[#This Row],[Nombre(s)]],Tabla2[],1,0)</f>
        <v>ORTEGA YAÑEZ JAAZIEL ALFREDO</v>
      </c>
      <c r="C366" t="s">
        <v>7</v>
      </c>
      <c r="D366" t="s">
        <v>599</v>
      </c>
      <c r="E366" t="s">
        <v>9</v>
      </c>
      <c r="F366" t="s">
        <v>10</v>
      </c>
      <c r="G366" t="s">
        <v>600</v>
      </c>
    </row>
    <row r="367" spans="1:7" x14ac:dyDescent="0.25">
      <c r="A367" t="s">
        <v>1026</v>
      </c>
      <c r="B367" t="str">
        <f>VLOOKUP(Tabla1[[#This Row],[Nombre(s)]],Tabla2[],1,0)</f>
        <v>PADILLA RODRIGUEZ LAURA LETICIA</v>
      </c>
      <c r="C367" t="s">
        <v>37</v>
      </c>
      <c r="D367" t="s">
        <v>601</v>
      </c>
      <c r="E367" t="s">
        <v>18</v>
      </c>
      <c r="F367" t="s">
        <v>10</v>
      </c>
      <c r="G367" t="s">
        <v>602</v>
      </c>
    </row>
    <row r="368" spans="1:7" x14ac:dyDescent="0.25">
      <c r="A368" t="s">
        <v>1027</v>
      </c>
      <c r="B368" t="str">
        <f>VLOOKUP(Tabla1[[#This Row],[Nombre(s)]],Tabla2[],1,0)</f>
        <v>MARIÑELARENA BACA REYNA JOHANNA</v>
      </c>
      <c r="C368" t="s">
        <v>37</v>
      </c>
      <c r="D368" t="s">
        <v>603</v>
      </c>
      <c r="E368" t="s">
        <v>21</v>
      </c>
      <c r="F368" t="s">
        <v>15</v>
      </c>
      <c r="G368" t="s">
        <v>604</v>
      </c>
    </row>
    <row r="369" spans="1:7" x14ac:dyDescent="0.25">
      <c r="A369" t="s">
        <v>1028</v>
      </c>
      <c r="B369" t="str">
        <f>VLOOKUP(Tabla1[[#This Row],[Nombre(s)]],Tabla2[],1,0)</f>
        <v>ARZAGA VILLA AMERICA IDALY</v>
      </c>
      <c r="C369" t="s">
        <v>7</v>
      </c>
      <c r="D369" t="s">
        <v>605</v>
      </c>
      <c r="E369" t="s">
        <v>55</v>
      </c>
      <c r="F369" t="s">
        <v>15</v>
      </c>
      <c r="G369" t="s">
        <v>606</v>
      </c>
    </row>
    <row r="370" spans="1:7" x14ac:dyDescent="0.25">
      <c r="A370" t="s">
        <v>1029</v>
      </c>
      <c r="B370" t="str">
        <f>VLOOKUP(Tabla1[[#This Row],[Nombre(s)]],Tabla2[],1,0)</f>
        <v>MIRANDA FLORES SAYDE JUDITH</v>
      </c>
      <c r="C370" t="s">
        <v>37</v>
      </c>
      <c r="D370" t="s">
        <v>603</v>
      </c>
      <c r="E370" t="s">
        <v>21</v>
      </c>
      <c r="F370" t="s">
        <v>97</v>
      </c>
      <c r="G370" t="s">
        <v>607</v>
      </c>
    </row>
    <row r="371" spans="1:7" x14ac:dyDescent="0.25">
      <c r="A371" t="s">
        <v>1030</v>
      </c>
      <c r="B371" t="str">
        <f>VLOOKUP(Tabla1[[#This Row],[Nombre(s)]],Tabla2[],1,0)</f>
        <v>AGUIRRE MARQUEZ PERLA</v>
      </c>
      <c r="C371" t="s">
        <v>37</v>
      </c>
      <c r="D371" t="s">
        <v>608</v>
      </c>
      <c r="E371" t="s">
        <v>104</v>
      </c>
      <c r="F371" t="s">
        <v>15</v>
      </c>
      <c r="G371" t="s">
        <v>149</v>
      </c>
    </row>
    <row r="372" spans="1:7" x14ac:dyDescent="0.25">
      <c r="A372" t="s">
        <v>1031</v>
      </c>
      <c r="B372" t="str">
        <f>VLOOKUP(Tabla1[[#This Row],[Nombre(s)]],Tabla2[],1,0)</f>
        <v>SOLANO RAMOS ANGEL SAHIR</v>
      </c>
      <c r="C372" t="s">
        <v>37</v>
      </c>
      <c r="D372" t="s">
        <v>609</v>
      </c>
      <c r="E372" t="s">
        <v>67</v>
      </c>
      <c r="F372" t="s">
        <v>10</v>
      </c>
      <c r="G372" t="s">
        <v>610</v>
      </c>
    </row>
    <row r="373" spans="1:7" x14ac:dyDescent="0.25">
      <c r="A373" t="s">
        <v>1032</v>
      </c>
      <c r="B373" t="str">
        <f>VLOOKUP(Tabla1[[#This Row],[Nombre(s)]],Tabla2[],1,0)</f>
        <v>ARRAS BUSTAMANTE LILIANA IMELDA</v>
      </c>
      <c r="C373" t="s">
        <v>37</v>
      </c>
      <c r="D373" t="s">
        <v>611</v>
      </c>
      <c r="E373" t="s">
        <v>148</v>
      </c>
      <c r="F373" t="s">
        <v>15</v>
      </c>
      <c r="G373" t="s">
        <v>30</v>
      </c>
    </row>
    <row r="374" spans="1:7" x14ac:dyDescent="0.25">
      <c r="A374" t="s">
        <v>1033</v>
      </c>
      <c r="B374" t="str">
        <f>VLOOKUP(Tabla1[[#This Row],[Nombre(s)]],Tabla2[],1,0)</f>
        <v>ALARCON AVITIA MARIO ALBERTO</v>
      </c>
      <c r="C374" t="s">
        <v>74</v>
      </c>
      <c r="D374" t="s">
        <v>612</v>
      </c>
      <c r="E374" t="s">
        <v>35</v>
      </c>
      <c r="F374" t="s">
        <v>15</v>
      </c>
      <c r="G374" t="s">
        <v>613</v>
      </c>
    </row>
    <row r="375" spans="1:7" x14ac:dyDescent="0.25">
      <c r="A375" t="s">
        <v>1034</v>
      </c>
      <c r="B375" t="e">
        <f>VLOOKUP(Tabla1[[#This Row],[Nombre(s)]],Tabla2[],1,0)</f>
        <v>#N/A</v>
      </c>
      <c r="C375" t="s">
        <v>37</v>
      </c>
      <c r="D375" t="s">
        <v>614</v>
      </c>
      <c r="E375" t="s">
        <v>25</v>
      </c>
      <c r="F375" t="s">
        <v>15</v>
      </c>
      <c r="G375" t="s">
        <v>615</v>
      </c>
    </row>
    <row r="376" spans="1:7" x14ac:dyDescent="0.25">
      <c r="A376" t="s">
        <v>1035</v>
      </c>
      <c r="B376" t="str">
        <f>VLOOKUP(Tabla1[[#This Row],[Nombre(s)]],Tabla2[],1,0)</f>
        <v>RUBIO CAZARES JESUS IBAN</v>
      </c>
      <c r="C376" t="s">
        <v>7</v>
      </c>
      <c r="D376" t="s">
        <v>616</v>
      </c>
      <c r="E376" t="s">
        <v>21</v>
      </c>
      <c r="F376" t="s">
        <v>15</v>
      </c>
      <c r="G376" t="s">
        <v>30</v>
      </c>
    </row>
    <row r="377" spans="1:7" x14ac:dyDescent="0.25">
      <c r="A377" t="s">
        <v>1036</v>
      </c>
      <c r="B377" t="str">
        <f>VLOOKUP(Tabla1[[#This Row],[Nombre(s)]],Tabla2[],1,0)</f>
        <v>SERNA VILLA CORINA IVONNE</v>
      </c>
      <c r="C377" t="s">
        <v>37</v>
      </c>
      <c r="D377" t="s">
        <v>617</v>
      </c>
      <c r="E377" t="s">
        <v>21</v>
      </c>
      <c r="F377" t="s">
        <v>618</v>
      </c>
      <c r="G377" t="s">
        <v>619</v>
      </c>
    </row>
    <row r="378" spans="1:7" x14ac:dyDescent="0.25">
      <c r="A378" t="s">
        <v>1037</v>
      </c>
      <c r="B378" t="str">
        <f>VLOOKUP(Tabla1[[#This Row],[Nombre(s)]],Tabla2[],1,0)</f>
        <v>MORENO COSSIO ALFONSO</v>
      </c>
      <c r="C378" t="s">
        <v>7</v>
      </c>
      <c r="D378" t="s">
        <v>620</v>
      </c>
      <c r="E378" t="s">
        <v>67</v>
      </c>
      <c r="F378" t="s">
        <v>10</v>
      </c>
      <c r="G378" t="s">
        <v>621</v>
      </c>
    </row>
    <row r="379" spans="1:7" x14ac:dyDescent="0.25">
      <c r="A379" t="s">
        <v>1038</v>
      </c>
      <c r="B379" t="str">
        <f>VLOOKUP(Tabla1[[#This Row],[Nombre(s)]],Tabla2[],1,0)</f>
        <v>HERRERA VILLALOBOS ANABEL</v>
      </c>
      <c r="C379" t="s">
        <v>7</v>
      </c>
      <c r="D379" t="s">
        <v>622</v>
      </c>
      <c r="E379" t="s">
        <v>104</v>
      </c>
      <c r="F379" t="s">
        <v>15</v>
      </c>
      <c r="G379" t="s">
        <v>623</v>
      </c>
    </row>
    <row r="380" spans="1:7" x14ac:dyDescent="0.25">
      <c r="A380" t="s">
        <v>1039</v>
      </c>
      <c r="B380" t="str">
        <f>VLOOKUP(Tabla1[[#This Row],[Nombre(s)]],Tabla2[],1,0)</f>
        <v>CALDERON JURADO DAVID</v>
      </c>
      <c r="C380" t="s">
        <v>37</v>
      </c>
      <c r="D380" t="s">
        <v>624</v>
      </c>
      <c r="E380" t="s">
        <v>76</v>
      </c>
      <c r="F380" t="s">
        <v>22</v>
      </c>
      <c r="G380" t="s">
        <v>625</v>
      </c>
    </row>
    <row r="381" spans="1:7" x14ac:dyDescent="0.25">
      <c r="A381" t="s">
        <v>1040</v>
      </c>
      <c r="B381" t="str">
        <f>VLOOKUP(Tabla1[[#This Row],[Nombre(s)]],Tabla2[],1,0)</f>
        <v>JORDAN OROZCO JOSE JESUS</v>
      </c>
      <c r="C381" t="s">
        <v>74</v>
      </c>
      <c r="D381" t="s">
        <v>626</v>
      </c>
      <c r="E381" t="s">
        <v>153</v>
      </c>
      <c r="F381" t="s">
        <v>15</v>
      </c>
      <c r="G381" t="s">
        <v>441</v>
      </c>
    </row>
    <row r="382" spans="1:7" x14ac:dyDescent="0.25">
      <c r="A382" t="s">
        <v>1041</v>
      </c>
      <c r="B382" t="str">
        <f>VLOOKUP(Tabla1[[#This Row],[Nombre(s)]],Tabla2[],1,0)</f>
        <v>RIVAS OLIVAS CESAR</v>
      </c>
      <c r="C382" t="s">
        <v>37</v>
      </c>
      <c r="D382" t="s">
        <v>627</v>
      </c>
      <c r="E382" t="s">
        <v>18</v>
      </c>
      <c r="F382" t="s">
        <v>15</v>
      </c>
      <c r="G382" t="s">
        <v>628</v>
      </c>
    </row>
    <row r="383" spans="1:7" x14ac:dyDescent="0.25">
      <c r="A383" t="s">
        <v>1042</v>
      </c>
      <c r="B383" t="str">
        <f>VLOOKUP(Tabla1[[#This Row],[Nombre(s)]],Tabla2[],1,0)</f>
        <v>REZA GALLEGOS ROCIO ESMERALDA</v>
      </c>
      <c r="C383" t="s">
        <v>63</v>
      </c>
      <c r="D383" t="s">
        <v>629</v>
      </c>
      <c r="E383" t="s">
        <v>309</v>
      </c>
      <c r="F383" t="s">
        <v>22</v>
      </c>
      <c r="G383" t="s">
        <v>102</v>
      </c>
    </row>
    <row r="384" spans="1:7" x14ac:dyDescent="0.25">
      <c r="A384" t="s">
        <v>1043</v>
      </c>
      <c r="B384" t="str">
        <f>VLOOKUP(Tabla1[[#This Row],[Nombre(s)]],Tabla2[],1,0)</f>
        <v>GALLEGOS RENOVA LORENA</v>
      </c>
      <c r="C384" t="s">
        <v>37</v>
      </c>
      <c r="D384" t="s">
        <v>630</v>
      </c>
      <c r="E384" t="s">
        <v>379</v>
      </c>
      <c r="F384" t="s">
        <v>22</v>
      </c>
      <c r="G384" t="s">
        <v>631</v>
      </c>
    </row>
    <row r="385" spans="1:7" x14ac:dyDescent="0.25">
      <c r="A385" t="s">
        <v>1044</v>
      </c>
      <c r="B385" t="str">
        <f>VLOOKUP(Tabla1[[#This Row],[Nombre(s)]],Tabla2[],1,0)</f>
        <v>ACOSTA LOPEZ DIANA AZUCENA</v>
      </c>
      <c r="C385" t="s">
        <v>404</v>
      </c>
      <c r="D385" t="s">
        <v>632</v>
      </c>
      <c r="E385" t="s">
        <v>309</v>
      </c>
      <c r="F385" t="s">
        <v>22</v>
      </c>
      <c r="G385" t="s">
        <v>591</v>
      </c>
    </row>
    <row r="386" spans="1:7" x14ac:dyDescent="0.25">
      <c r="A386" t="s">
        <v>1045</v>
      </c>
      <c r="B386" t="str">
        <f>VLOOKUP(Tabla1[[#This Row],[Nombre(s)]],Tabla2[],1,0)</f>
        <v>VILLALOBOS LOZANO CARLOS</v>
      </c>
      <c r="C386" t="s">
        <v>37</v>
      </c>
      <c r="D386" t="s">
        <v>633</v>
      </c>
      <c r="E386" t="s">
        <v>161</v>
      </c>
      <c r="F386" t="s">
        <v>22</v>
      </c>
      <c r="G386" t="s">
        <v>36</v>
      </c>
    </row>
    <row r="387" spans="1:7" x14ac:dyDescent="0.25">
      <c r="A387" t="s">
        <v>1046</v>
      </c>
      <c r="B387" t="str">
        <f>VLOOKUP(Tabla1[[#This Row],[Nombre(s)]],Tabla2[],1,0)</f>
        <v>RODRIGUEZ CHACON BIBIANA JANNETT</v>
      </c>
      <c r="C387" t="s">
        <v>7</v>
      </c>
      <c r="D387" t="s">
        <v>634</v>
      </c>
      <c r="E387" t="s">
        <v>104</v>
      </c>
      <c r="F387" t="s">
        <v>97</v>
      </c>
      <c r="G387" t="s">
        <v>635</v>
      </c>
    </row>
    <row r="388" spans="1:7" x14ac:dyDescent="0.25">
      <c r="A388" t="s">
        <v>1047</v>
      </c>
      <c r="B388" t="str">
        <f>VLOOKUP(Tabla1[[#This Row],[Nombre(s)]],Tabla2[],1,0)</f>
        <v>GALICIA CHAPARRO ADAN ISAIAS</v>
      </c>
      <c r="C388" t="s">
        <v>477</v>
      </c>
      <c r="D388" t="s">
        <v>130</v>
      </c>
      <c r="E388" t="s">
        <v>72</v>
      </c>
      <c r="F388" t="s">
        <v>10</v>
      </c>
      <c r="G388" t="s">
        <v>355</v>
      </c>
    </row>
    <row r="389" spans="1:7" x14ac:dyDescent="0.25">
      <c r="A389" t="s">
        <v>1048</v>
      </c>
      <c r="B389" t="str">
        <f>VLOOKUP(Tabla1[[#This Row],[Nombre(s)]],Tabla2[],1,0)</f>
        <v>VIDAÑA BENCOMO PERLA ELOISA</v>
      </c>
      <c r="C389" t="s">
        <v>37</v>
      </c>
      <c r="D389" t="s">
        <v>636</v>
      </c>
      <c r="E389" t="s">
        <v>161</v>
      </c>
      <c r="F389" t="s">
        <v>15</v>
      </c>
      <c r="G389" t="s">
        <v>30</v>
      </c>
    </row>
    <row r="390" spans="1:7" x14ac:dyDescent="0.25">
      <c r="A390" t="s">
        <v>1049</v>
      </c>
      <c r="B390" t="str">
        <f>VLOOKUP(Tabla1[[#This Row],[Nombre(s)]],Tabla2[],1,0)</f>
        <v>QUINTANA TORRES SANTA MONCERRAT</v>
      </c>
      <c r="C390" t="s">
        <v>37</v>
      </c>
      <c r="D390" t="s">
        <v>637</v>
      </c>
      <c r="E390" t="s">
        <v>148</v>
      </c>
      <c r="F390" t="s">
        <v>15</v>
      </c>
      <c r="G390" t="s">
        <v>36</v>
      </c>
    </row>
    <row r="391" spans="1:7" x14ac:dyDescent="0.25">
      <c r="A391" t="s">
        <v>1050</v>
      </c>
      <c r="B391" t="str">
        <f>VLOOKUP(Tabla1[[#This Row],[Nombre(s)]],Tabla2[],1,0)</f>
        <v>LOPEZ SANTILLAN MIGUEL ANGEL</v>
      </c>
      <c r="C391" t="s">
        <v>39</v>
      </c>
      <c r="D391" t="s">
        <v>638</v>
      </c>
      <c r="E391" t="s">
        <v>14</v>
      </c>
      <c r="F391" t="s">
        <v>22</v>
      </c>
      <c r="G391" t="s">
        <v>216</v>
      </c>
    </row>
    <row r="392" spans="1:7" x14ac:dyDescent="0.25">
      <c r="A392" t="s">
        <v>1051</v>
      </c>
      <c r="B392" t="str">
        <f>VLOOKUP(Tabla1[[#This Row],[Nombre(s)]],Tabla2[],1,0)</f>
        <v>MOLINA RODRIGUEZ MAYRA ARACELY</v>
      </c>
      <c r="C392" t="s">
        <v>37</v>
      </c>
      <c r="D392" t="s">
        <v>639</v>
      </c>
      <c r="E392" t="s">
        <v>9</v>
      </c>
      <c r="F392" t="s">
        <v>10</v>
      </c>
      <c r="G392" t="s">
        <v>640</v>
      </c>
    </row>
    <row r="393" spans="1:7" x14ac:dyDescent="0.25">
      <c r="A393" t="s">
        <v>1052</v>
      </c>
      <c r="B393" t="str">
        <f>VLOOKUP(Tabla1[[#This Row],[Nombre(s)]],Tabla2[],1,0)</f>
        <v>ROSALES RODRIGUEZ JOSE ANTONIO</v>
      </c>
      <c r="C393" t="s">
        <v>7</v>
      </c>
      <c r="D393" t="s">
        <v>371</v>
      </c>
      <c r="E393" t="s">
        <v>9</v>
      </c>
      <c r="F393" t="s">
        <v>10</v>
      </c>
      <c r="G393" t="s">
        <v>641</v>
      </c>
    </row>
    <row r="394" spans="1:7" x14ac:dyDescent="0.25">
      <c r="A394" t="s">
        <v>1053</v>
      </c>
      <c r="B394" t="str">
        <f>VLOOKUP(Tabla1[[#This Row],[Nombre(s)]],Tabla2[],1,0)</f>
        <v>GUZMAN MEZA JOSE ANGEL</v>
      </c>
      <c r="C394" t="s">
        <v>37</v>
      </c>
      <c r="D394" t="s">
        <v>642</v>
      </c>
      <c r="E394" t="s">
        <v>21</v>
      </c>
      <c r="F394" t="s">
        <v>15</v>
      </c>
      <c r="G394" t="s">
        <v>643</v>
      </c>
    </row>
    <row r="395" spans="1:7" x14ac:dyDescent="0.25">
      <c r="A395" t="s">
        <v>1054</v>
      </c>
      <c r="B395" t="str">
        <f>VLOOKUP(Tabla1[[#This Row],[Nombre(s)]],Tabla2[],1,0)</f>
        <v>GUERRERO MENDOZA ELISA ISELA</v>
      </c>
      <c r="C395" t="s">
        <v>37</v>
      </c>
      <c r="D395" t="s">
        <v>644</v>
      </c>
      <c r="E395" t="s">
        <v>153</v>
      </c>
      <c r="F395" t="s">
        <v>22</v>
      </c>
      <c r="G395" t="s">
        <v>645</v>
      </c>
    </row>
    <row r="396" spans="1:7" x14ac:dyDescent="0.25">
      <c r="A396" t="s">
        <v>1055</v>
      </c>
      <c r="B396" t="str">
        <f>VLOOKUP(Tabla1[[#This Row],[Nombre(s)]],Tabla2[],1,0)</f>
        <v>SAENZ GAUZIN YULIANA</v>
      </c>
      <c r="C396" t="s">
        <v>37</v>
      </c>
      <c r="D396" t="s">
        <v>646</v>
      </c>
      <c r="E396" t="s">
        <v>29</v>
      </c>
      <c r="F396" t="s">
        <v>15</v>
      </c>
      <c r="G396" t="s">
        <v>30</v>
      </c>
    </row>
    <row r="397" spans="1:7" x14ac:dyDescent="0.25">
      <c r="A397" t="s">
        <v>1056</v>
      </c>
      <c r="B397" t="str">
        <f>VLOOKUP(Tabla1[[#This Row],[Nombre(s)]],Tabla2[],1,0)</f>
        <v>MARTINEZ ORTIZ FRANCISCO ALEJANDRO</v>
      </c>
      <c r="C397" t="s">
        <v>70</v>
      </c>
      <c r="D397" t="s">
        <v>647</v>
      </c>
      <c r="E397" t="s">
        <v>161</v>
      </c>
      <c r="F397" t="s">
        <v>15</v>
      </c>
      <c r="G397" t="s">
        <v>30</v>
      </c>
    </row>
    <row r="398" spans="1:7" x14ac:dyDescent="0.25">
      <c r="A398" t="s">
        <v>1057</v>
      </c>
      <c r="B398" t="str">
        <f>VLOOKUP(Tabla1[[#This Row],[Nombre(s)]],Tabla2[],1,0)</f>
        <v>BACA SALCIDO VANESA</v>
      </c>
      <c r="C398" t="s">
        <v>39</v>
      </c>
      <c r="D398" t="s">
        <v>648</v>
      </c>
      <c r="E398" t="s">
        <v>153</v>
      </c>
      <c r="F398" t="s">
        <v>15</v>
      </c>
      <c r="G398" t="s">
        <v>383</v>
      </c>
    </row>
    <row r="399" spans="1:7" x14ac:dyDescent="0.25">
      <c r="A399" t="s">
        <v>1058</v>
      </c>
      <c r="B399" t="str">
        <f>VLOOKUP(Tabla1[[#This Row],[Nombre(s)]],Tabla2[],1,0)</f>
        <v>HERRERA NAVARRO LUIS CARLOS</v>
      </c>
      <c r="C399" s="4" t="s">
        <v>37</v>
      </c>
      <c r="D399" s="4" t="s">
        <v>649</v>
      </c>
      <c r="E399" s="4" t="s">
        <v>29</v>
      </c>
      <c r="F399" s="4" t="s">
        <v>10</v>
      </c>
      <c r="G399" s="4" t="s">
        <v>650</v>
      </c>
    </row>
    <row r="400" spans="1:7" x14ac:dyDescent="0.25">
      <c r="A400" t="s">
        <v>1059</v>
      </c>
      <c r="B400" t="str">
        <f>VLOOKUP(Tabla1[[#This Row],[Nombre(s)]],Tabla2[],1,0)</f>
        <v>RUIZ PONCE ARMANDO</v>
      </c>
      <c r="C400" t="s">
        <v>39</v>
      </c>
      <c r="D400" t="s">
        <v>651</v>
      </c>
      <c r="E400" t="s">
        <v>76</v>
      </c>
      <c r="F400" t="s">
        <v>15</v>
      </c>
      <c r="G400" t="s">
        <v>460</v>
      </c>
    </row>
    <row r="401" spans="1:7" x14ac:dyDescent="0.25">
      <c r="A401" t="s">
        <v>1060</v>
      </c>
      <c r="B401" t="str">
        <f>VLOOKUP(Tabla1[[#This Row],[Nombre(s)]],Tabla2[],1,0)</f>
        <v>GONZALEZ VALDIVIEZO JOSUE ABRAHAM</v>
      </c>
      <c r="C401" s="4" t="s">
        <v>404</v>
      </c>
      <c r="D401" s="4" t="s">
        <v>652</v>
      </c>
      <c r="E401" s="4" t="s">
        <v>72</v>
      </c>
      <c r="F401" s="4" t="s">
        <v>15</v>
      </c>
      <c r="G401" s="4" t="s">
        <v>30</v>
      </c>
    </row>
    <row r="402" spans="1:7" x14ac:dyDescent="0.25">
      <c r="A402" t="s">
        <v>1061</v>
      </c>
      <c r="B402" t="str">
        <f>VLOOKUP(Tabla1[[#This Row],[Nombre(s)]],Tabla2[],1,0)</f>
        <v>CARRERA RAMIREZ ALEJANDRA</v>
      </c>
      <c r="C402" t="s">
        <v>7</v>
      </c>
      <c r="D402" t="s">
        <v>44</v>
      </c>
      <c r="E402" t="s">
        <v>35</v>
      </c>
      <c r="F402" t="s">
        <v>15</v>
      </c>
      <c r="G402" t="s">
        <v>179</v>
      </c>
    </row>
    <row r="403" spans="1:7" x14ac:dyDescent="0.25">
      <c r="A403" t="s">
        <v>1062</v>
      </c>
      <c r="B403" t="str">
        <f>VLOOKUP(Tabla1[[#This Row],[Nombre(s)]],Tabla2[],1,0)</f>
        <v>RIVERA MACIAS IVAN JOEL</v>
      </c>
      <c r="C403" t="s">
        <v>653</v>
      </c>
      <c r="D403" t="s">
        <v>654</v>
      </c>
      <c r="E403" t="s">
        <v>29</v>
      </c>
      <c r="F403" t="s">
        <v>22</v>
      </c>
      <c r="G403" t="s">
        <v>655</v>
      </c>
    </row>
  </sheetData>
  <dataValidations count="2">
    <dataValidation type="list" allowBlank="1" showErrorMessage="1" sqref="F20" xr:uid="{F89CCFBF-E9E4-4E75-A5F4-DA2814078CDE}">
      <formula1>Hidden_19</formula1>
    </dataValidation>
    <dataValidation type="list" allowBlank="1" showErrorMessage="1" sqref="F3:F19 F21:F192" xr:uid="{41BE6D8E-DCD5-4D09-9086-CB90802D7459}">
      <formula1>Hidden_210</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737B1-7854-4C59-88CE-F6974925DBFF}">
  <dimension ref="A1:J418"/>
  <sheetViews>
    <sheetView tabSelected="1" topLeftCell="F1" workbookViewId="0">
      <selection activeCell="G412" sqref="G412"/>
    </sheetView>
  </sheetViews>
  <sheetFormatPr baseColWidth="10" defaultRowHeight="15" x14ac:dyDescent="0.25"/>
  <cols>
    <col min="1" max="1" width="39.85546875" customWidth="1"/>
    <col min="2" max="2" width="32" customWidth="1"/>
    <col min="3" max="4" width="28.28515625" customWidth="1"/>
    <col min="5" max="6" width="68.140625" customWidth="1"/>
    <col min="7" max="8" width="45.5703125" customWidth="1"/>
    <col min="9" max="9" width="12" customWidth="1"/>
  </cols>
  <sheetData>
    <row r="1" spans="1:10" x14ac:dyDescent="0.25">
      <c r="A1" t="s">
        <v>1063</v>
      </c>
      <c r="B1" t="s">
        <v>1382</v>
      </c>
      <c r="C1" t="s">
        <v>1099</v>
      </c>
      <c r="D1" t="s">
        <v>1385</v>
      </c>
      <c r="E1" t="s">
        <v>1100</v>
      </c>
      <c r="F1" t="s">
        <v>1386</v>
      </c>
      <c r="G1" t="s">
        <v>3</v>
      </c>
      <c r="H1" t="s">
        <v>1387</v>
      </c>
      <c r="I1" t="s">
        <v>1381</v>
      </c>
      <c r="J1" t="s">
        <v>6</v>
      </c>
    </row>
    <row r="2" spans="1:10" hidden="1" x14ac:dyDescent="0.25">
      <c r="A2" t="s">
        <v>747</v>
      </c>
      <c r="B2" t="str">
        <f>VLOOKUP(Tabla2[[#This Row],[NOMBRE]],Tabla1[],1,0)</f>
        <v>MONGE MELENDEZ MYRNA</v>
      </c>
      <c r="C2" t="s">
        <v>477</v>
      </c>
      <c r="D2" t="str">
        <f>VLOOKUP(Tabla2[[#This Row],[NOMBRE]],Tabla1[],3,0)</f>
        <v xml:space="preserve">REGIDOR </v>
      </c>
      <c r="E2" t="s">
        <v>1101</v>
      </c>
      <c r="F2" t="str">
        <f>VLOOKUP(Tabla2[[#This Row],[NOMBRE]],Tabla1[],4,0)</f>
        <v>REGIDOR  DEL DESPACHO AYUNTAMIENTO</v>
      </c>
      <c r="G2" t="s">
        <v>72</v>
      </c>
      <c r="H2" t="str">
        <f>VLOOKUP(Tabla2[[#This Row],[NOMBRE]],Tabla1[],5,0)</f>
        <v>AYUNTAMIENTO</v>
      </c>
      <c r="I2" t="s">
        <v>747</v>
      </c>
      <c r="J2" t="s">
        <v>1064</v>
      </c>
    </row>
    <row r="3" spans="1:10" hidden="1" x14ac:dyDescent="0.25">
      <c r="A3" t="s">
        <v>751</v>
      </c>
      <c r="B3" t="str">
        <f>VLOOKUP(Tabla2[[#This Row],[NOMBRE]],Tabla1[],1,0)</f>
        <v>ROJO ALMARAZ MARIA ELENA</v>
      </c>
      <c r="C3" t="s">
        <v>477</v>
      </c>
      <c r="D3" t="str">
        <f>VLOOKUP(Tabla2[[#This Row],[NOMBRE]],Tabla1[],3,0)</f>
        <v xml:space="preserve">REGIDOR </v>
      </c>
      <c r="E3" t="s">
        <v>1101</v>
      </c>
      <c r="F3" t="str">
        <f>VLOOKUP(Tabla2[[#This Row],[NOMBRE]],Tabla1[],4,0)</f>
        <v>REGIDOR  DEL DESPACHO AYUNTAMIENTO</v>
      </c>
      <c r="G3" t="s">
        <v>72</v>
      </c>
      <c r="H3" t="str">
        <f>VLOOKUP(Tabla2[[#This Row],[NOMBRE]],Tabla1[],5,0)</f>
        <v>AYUNTAMIENTO</v>
      </c>
      <c r="I3" t="s">
        <v>751</v>
      </c>
      <c r="J3" t="s">
        <v>1064</v>
      </c>
    </row>
    <row r="4" spans="1:10" hidden="1" x14ac:dyDescent="0.25">
      <c r="A4" t="s">
        <v>760</v>
      </c>
      <c r="B4" t="str">
        <f>VLOOKUP(Tabla2[[#This Row],[NOMBRE]],Tabla1[],1,0)</f>
        <v>VILLEGAS ESCANDON LUIS ABRAHAM</v>
      </c>
      <c r="C4" t="s">
        <v>477</v>
      </c>
      <c r="D4" t="str">
        <f>VLOOKUP(Tabla2[[#This Row],[NOMBRE]],Tabla1[],3,0)</f>
        <v xml:space="preserve">REGIDOR </v>
      </c>
      <c r="E4" t="s">
        <v>1101</v>
      </c>
      <c r="F4" t="str">
        <f>VLOOKUP(Tabla2[[#This Row],[NOMBRE]],Tabla1[],4,0)</f>
        <v>REGIDOR  DEL DESPACHO AYUNTAMIENTO</v>
      </c>
      <c r="G4" t="s">
        <v>72</v>
      </c>
      <c r="H4" t="str">
        <f>VLOOKUP(Tabla2[[#This Row],[NOMBRE]],Tabla1[],5,0)</f>
        <v>AYUNTAMIENTO</v>
      </c>
      <c r="I4" t="s">
        <v>760</v>
      </c>
      <c r="J4" t="s">
        <v>1064</v>
      </c>
    </row>
    <row r="5" spans="1:10" hidden="1" x14ac:dyDescent="0.25">
      <c r="A5" t="s">
        <v>735</v>
      </c>
      <c r="B5" t="str">
        <f>VLOOKUP(Tabla2[[#This Row],[NOMBRE]],Tabla1[],1,0)</f>
        <v>RIGGS BAEZA MIGUEL ALONSO</v>
      </c>
      <c r="C5" t="s">
        <v>477</v>
      </c>
      <c r="D5" t="str">
        <f>VLOOKUP(Tabla2[[#This Row],[NOMBRE]],Tabla1[],3,0)</f>
        <v xml:space="preserve">REGIDOR </v>
      </c>
      <c r="E5" t="s">
        <v>1101</v>
      </c>
      <c r="F5" t="str">
        <f>VLOOKUP(Tabla2[[#This Row],[NOMBRE]],Tabla1[],4,0)</f>
        <v>REGIDOR  DEL DESPACHO AYUNTAMIENTO</v>
      </c>
      <c r="G5" t="s">
        <v>72</v>
      </c>
      <c r="H5" t="str">
        <f>VLOOKUP(Tabla2[[#This Row],[NOMBRE]],Tabla1[],5,0)</f>
        <v>AYUNTAMIENTO</v>
      </c>
      <c r="I5" t="s">
        <v>735</v>
      </c>
      <c r="J5" t="s">
        <v>1064</v>
      </c>
    </row>
    <row r="6" spans="1:10" hidden="1" x14ac:dyDescent="0.25">
      <c r="A6" t="s">
        <v>752</v>
      </c>
      <c r="B6" t="str">
        <f>VLOOKUP(Tabla2[[#This Row],[NOMBRE]],Tabla1[],1,0)</f>
        <v>BARAJAS GONZALEZ JONI JACINTA</v>
      </c>
      <c r="C6" t="s">
        <v>477</v>
      </c>
      <c r="D6" t="str">
        <f>VLOOKUP(Tabla2[[#This Row],[NOMBRE]],Tabla1[],3,0)</f>
        <v xml:space="preserve">REGIDOR </v>
      </c>
      <c r="E6" t="s">
        <v>1101</v>
      </c>
      <c r="F6" t="str">
        <f>VLOOKUP(Tabla2[[#This Row],[NOMBRE]],Tabla1[],4,0)</f>
        <v>REGIDOR  DEL DESPACHO AYUNTAMIENTO</v>
      </c>
      <c r="G6" t="s">
        <v>72</v>
      </c>
      <c r="H6" t="str">
        <f>VLOOKUP(Tabla2[[#This Row],[NOMBRE]],Tabla1[],5,0)</f>
        <v>AYUNTAMIENTO</v>
      </c>
      <c r="I6" t="s">
        <v>752</v>
      </c>
      <c r="J6" t="s">
        <v>1064</v>
      </c>
    </row>
    <row r="7" spans="1:10" hidden="1" x14ac:dyDescent="0.25">
      <c r="A7" t="s">
        <v>682</v>
      </c>
      <c r="B7" t="str">
        <f>VLOOKUP(Tabla2[[#This Row],[NOMBRE]],Tabla1[],1,0)</f>
        <v>DERMA RODRIGUEZ MINERVA</v>
      </c>
      <c r="C7" t="s">
        <v>70</v>
      </c>
      <c r="D7" t="str">
        <f>VLOOKUP(Tabla2[[#This Row],[NOMBRE]],Tabla1[],3,0)</f>
        <v>CONSULTOR JURIDICO</v>
      </c>
      <c r="E7" t="s">
        <v>1102</v>
      </c>
      <c r="F7" t="str">
        <f>VLOOKUP(Tabla2[[#This Row],[NOMBRE]],Tabla1[],4,0)</f>
        <v>CONSULTOR JURIDICO DEL DESPACHO AYUNTAMIENTO</v>
      </c>
      <c r="G7" t="s">
        <v>72</v>
      </c>
      <c r="H7" t="str">
        <f>VLOOKUP(Tabla2[[#This Row],[NOMBRE]],Tabla1[],5,0)</f>
        <v>AYUNTAMIENTO</v>
      </c>
      <c r="I7" t="s">
        <v>682</v>
      </c>
      <c r="J7" t="s">
        <v>1064</v>
      </c>
    </row>
    <row r="8" spans="1:10" hidden="1" x14ac:dyDescent="0.25">
      <c r="A8" t="s">
        <v>770</v>
      </c>
      <c r="B8" t="str">
        <f>VLOOKUP(Tabla2[[#This Row],[NOMBRE]],Tabla1[],1,0)</f>
        <v>OROZCO ORTIZ ANA LILIA</v>
      </c>
      <c r="C8" t="s">
        <v>477</v>
      </c>
      <c r="D8" t="str">
        <f>VLOOKUP(Tabla2[[#This Row],[NOMBRE]],Tabla1[],3,0)</f>
        <v xml:space="preserve">REGIDOR </v>
      </c>
      <c r="E8" t="s">
        <v>1101</v>
      </c>
      <c r="F8" t="str">
        <f>VLOOKUP(Tabla2[[#This Row],[NOMBRE]],Tabla1[],4,0)</f>
        <v>REGIDOR  DEL DESPACHO AYUNTAMIENTO</v>
      </c>
      <c r="G8" t="s">
        <v>72</v>
      </c>
      <c r="H8" t="str">
        <f>VLOOKUP(Tabla2[[#This Row],[NOMBRE]],Tabla1[],5,0)</f>
        <v>AYUNTAMIENTO</v>
      </c>
      <c r="I8" t="s">
        <v>770</v>
      </c>
      <c r="J8" t="s">
        <v>1064</v>
      </c>
    </row>
    <row r="9" spans="1:10" hidden="1" x14ac:dyDescent="0.25">
      <c r="A9" t="s">
        <v>795</v>
      </c>
      <c r="B9" t="str">
        <f>VLOOKUP(Tabla2[[#This Row],[NOMBRE]],Tabla1[],1,0)</f>
        <v>DIAZ GURROLA ISSAC</v>
      </c>
      <c r="C9" t="s">
        <v>477</v>
      </c>
      <c r="D9" t="str">
        <f>VLOOKUP(Tabla2[[#This Row],[NOMBRE]],Tabla1[],3,0)</f>
        <v xml:space="preserve">REGIDOR </v>
      </c>
      <c r="E9" t="s">
        <v>1101</v>
      </c>
      <c r="F9" t="str">
        <f>VLOOKUP(Tabla2[[#This Row],[NOMBRE]],Tabla1[],4,0)</f>
        <v>REGIDOR  DEL DESPACHO AYUNTAMIENTO</v>
      </c>
      <c r="G9" t="s">
        <v>72</v>
      </c>
      <c r="H9" t="str">
        <f>VLOOKUP(Tabla2[[#This Row],[NOMBRE]],Tabla1[],5,0)</f>
        <v>AYUNTAMIENTO</v>
      </c>
      <c r="I9" t="s">
        <v>795</v>
      </c>
      <c r="J9" t="s">
        <v>1064</v>
      </c>
    </row>
    <row r="10" spans="1:10" hidden="1" x14ac:dyDescent="0.25">
      <c r="A10" t="s">
        <v>814</v>
      </c>
      <c r="B10" t="str">
        <f>VLOOKUP(Tabla2[[#This Row],[NOMBRE]],Tabla1[],1,0)</f>
        <v>IBARRA SARMIENTO ERNESTO</v>
      </c>
      <c r="C10" t="s">
        <v>477</v>
      </c>
      <c r="D10" t="str">
        <f>VLOOKUP(Tabla2[[#This Row],[NOMBRE]],Tabla1[],3,0)</f>
        <v xml:space="preserve">REGIDOR </v>
      </c>
      <c r="E10" t="s">
        <v>1101</v>
      </c>
      <c r="F10" t="str">
        <f>VLOOKUP(Tabla2[[#This Row],[NOMBRE]],Tabla1[],4,0)</f>
        <v>REGIDOR  DEL DESPACHO AYUNTAMIENTO</v>
      </c>
      <c r="G10" t="s">
        <v>72</v>
      </c>
      <c r="H10" t="str">
        <f>VLOOKUP(Tabla2[[#This Row],[NOMBRE]],Tabla1[],5,0)</f>
        <v>AYUNTAMIENTO</v>
      </c>
      <c r="I10" t="s">
        <v>814</v>
      </c>
      <c r="J10" t="s">
        <v>1064</v>
      </c>
    </row>
    <row r="11" spans="1:10" hidden="1" x14ac:dyDescent="0.25">
      <c r="A11" t="s">
        <v>713</v>
      </c>
      <c r="B11" t="str">
        <f>VLOOKUP(Tabla2[[#This Row],[NOMBRE]],Tabla1[],1,0)</f>
        <v>MARTINEZ ADRIANO FELIX ARTURO</v>
      </c>
      <c r="C11" t="s">
        <v>477</v>
      </c>
      <c r="D11" t="str">
        <f>VLOOKUP(Tabla2[[#This Row],[NOMBRE]],Tabla1[],3,0)</f>
        <v xml:space="preserve">REGIDOR </v>
      </c>
      <c r="E11" t="s">
        <v>1101</v>
      </c>
      <c r="F11" t="str">
        <f>VLOOKUP(Tabla2[[#This Row],[NOMBRE]],Tabla1[],4,0)</f>
        <v>REGIDOR  DEL DESPACHO AYUNTAMIENTO</v>
      </c>
      <c r="G11" t="s">
        <v>72</v>
      </c>
      <c r="H11" t="str">
        <f>VLOOKUP(Tabla2[[#This Row],[NOMBRE]],Tabla1[],5,0)</f>
        <v>AYUNTAMIENTO</v>
      </c>
      <c r="I11" t="s">
        <v>713</v>
      </c>
      <c r="J11" t="s">
        <v>1064</v>
      </c>
    </row>
    <row r="12" spans="1:10" hidden="1" x14ac:dyDescent="0.25">
      <c r="A12" t="s">
        <v>728</v>
      </c>
      <c r="B12" t="str">
        <f>VLOOKUP(Tabla2[[#This Row],[NOMBRE]],Tabla1[],1,0)</f>
        <v>ULATE BERNAL BLANCA PATRICIA</v>
      </c>
      <c r="C12" t="s">
        <v>477</v>
      </c>
      <c r="D12" t="str">
        <f>VLOOKUP(Tabla2[[#This Row],[NOMBRE]],Tabla1[],3,0)</f>
        <v xml:space="preserve">REGIDOR </v>
      </c>
      <c r="E12" t="s">
        <v>1101</v>
      </c>
      <c r="F12" t="str">
        <f>VLOOKUP(Tabla2[[#This Row],[NOMBRE]],Tabla1[],4,0)</f>
        <v>REGIDOR  DEL DESPACHO AYUNTAMIENTO</v>
      </c>
      <c r="G12" t="s">
        <v>72</v>
      </c>
      <c r="H12" t="str">
        <f>VLOOKUP(Tabla2[[#This Row],[NOMBRE]],Tabla1[],5,0)</f>
        <v>AYUNTAMIENTO</v>
      </c>
      <c r="I12" t="s">
        <v>728</v>
      </c>
      <c r="J12" t="s">
        <v>1064</v>
      </c>
    </row>
    <row r="13" spans="1:10" hidden="1" x14ac:dyDescent="0.25">
      <c r="A13" t="s">
        <v>739</v>
      </c>
      <c r="B13" t="str">
        <f>VLOOKUP(Tabla2[[#This Row],[NOMBRE]],Tabla1[],1,0)</f>
        <v>BORRUEL BAQUERA MARIA GUADALUPE</v>
      </c>
      <c r="C13" t="s">
        <v>477</v>
      </c>
      <c r="D13" t="str">
        <f>VLOOKUP(Tabla2[[#This Row],[NOMBRE]],Tabla1[],3,0)</f>
        <v xml:space="preserve">REGIDOR </v>
      </c>
      <c r="E13" t="s">
        <v>1101</v>
      </c>
      <c r="F13" t="str">
        <f>VLOOKUP(Tabla2[[#This Row],[NOMBRE]],Tabla1[],4,0)</f>
        <v>REGIDOR  DEL DESPACHO AYUNTAMIENTO</v>
      </c>
      <c r="G13" t="s">
        <v>72</v>
      </c>
      <c r="H13" t="str">
        <f>VLOOKUP(Tabla2[[#This Row],[NOMBRE]],Tabla1[],5,0)</f>
        <v>AYUNTAMIENTO</v>
      </c>
      <c r="I13" t="s">
        <v>739</v>
      </c>
      <c r="J13" t="s">
        <v>1064</v>
      </c>
    </row>
    <row r="14" spans="1:10" hidden="1" x14ac:dyDescent="0.25">
      <c r="A14" t="s">
        <v>785</v>
      </c>
      <c r="B14" t="str">
        <f>VLOOKUP(Tabla2[[#This Row],[NOMBRE]],Tabla1[],1,0)</f>
        <v>NAVARRETE PAZ JOSE ALFREDO</v>
      </c>
      <c r="C14" t="s">
        <v>477</v>
      </c>
      <c r="D14" t="str">
        <f>VLOOKUP(Tabla2[[#This Row],[NOMBRE]],Tabla1[],3,0)</f>
        <v xml:space="preserve">REGIDOR </v>
      </c>
      <c r="E14" t="s">
        <v>1101</v>
      </c>
      <c r="F14" t="str">
        <f>VLOOKUP(Tabla2[[#This Row],[NOMBRE]],Tabla1[],4,0)</f>
        <v>REGIDOR  DEL DESPACHO AYUNTAMIENTO</v>
      </c>
      <c r="G14" t="s">
        <v>72</v>
      </c>
      <c r="H14" t="str">
        <f>VLOOKUP(Tabla2[[#This Row],[NOMBRE]],Tabla1[],5,0)</f>
        <v>AYUNTAMIENTO</v>
      </c>
      <c r="I14" t="s">
        <v>785</v>
      </c>
      <c r="J14" t="s">
        <v>1064</v>
      </c>
    </row>
    <row r="15" spans="1:10" hidden="1" x14ac:dyDescent="0.25">
      <c r="A15" t="s">
        <v>939</v>
      </c>
      <c r="B15" t="str">
        <f>VLOOKUP(Tabla2[[#This Row],[NOMBRE]],Tabla1[],1,0)</f>
        <v>GONZALEZ MUÑIZ HUGO EDUARDO</v>
      </c>
      <c r="C15" t="s">
        <v>477</v>
      </c>
      <c r="D15" t="str">
        <f>VLOOKUP(Tabla2[[#This Row],[NOMBRE]],Tabla1[],3,0)</f>
        <v>REGIDOR</v>
      </c>
      <c r="E15" t="s">
        <v>1101</v>
      </c>
      <c r="F15" t="str">
        <f>VLOOKUP(Tabla2[[#This Row],[NOMBRE]],Tabla1[],4,0)</f>
        <v>REGIDOR  DEL DESPACHO AYUNTAMIENTO</v>
      </c>
      <c r="G15" t="s">
        <v>72</v>
      </c>
      <c r="H15" t="str">
        <f>VLOOKUP(Tabla2[[#This Row],[NOMBRE]],Tabla1[],5,0)</f>
        <v>AYUNTAMIENTO</v>
      </c>
      <c r="I15" t="s">
        <v>939</v>
      </c>
      <c r="J15" t="s">
        <v>1064</v>
      </c>
    </row>
    <row r="16" spans="1:10" hidden="1" x14ac:dyDescent="0.25">
      <c r="A16" t="s">
        <v>742</v>
      </c>
      <c r="B16" t="str">
        <f>VLOOKUP(Tabla2[[#This Row],[NOMBRE]],Tabla1[],1,0)</f>
        <v>GARCIA MURILLO BERNARDINA</v>
      </c>
      <c r="C16" t="s">
        <v>477</v>
      </c>
      <c r="D16" t="str">
        <f>VLOOKUP(Tabla2[[#This Row],[NOMBRE]],Tabla1[],3,0)</f>
        <v xml:space="preserve">REGIDOR </v>
      </c>
      <c r="E16" t="s">
        <v>1101</v>
      </c>
      <c r="F16" t="str">
        <f>VLOOKUP(Tabla2[[#This Row],[NOMBRE]],Tabla1[],4,0)</f>
        <v>REGIDOR  DEL DESPACHO AYUNTAMIENTO</v>
      </c>
      <c r="G16" t="s">
        <v>72</v>
      </c>
      <c r="H16" t="str">
        <f>VLOOKUP(Tabla2[[#This Row],[NOMBRE]],Tabla1[],5,0)</f>
        <v>AYUNTAMIENTO</v>
      </c>
      <c r="I16" t="s">
        <v>742</v>
      </c>
      <c r="J16" t="s">
        <v>1064</v>
      </c>
    </row>
    <row r="17" spans="1:10" hidden="1" x14ac:dyDescent="0.25">
      <c r="A17" t="s">
        <v>750</v>
      </c>
      <c r="B17" t="str">
        <f>VLOOKUP(Tabla2[[#This Row],[NOMBRE]],Tabla1[],1,0)</f>
        <v>ARAGON CASTILLO MARIA GUADALUPE</v>
      </c>
      <c r="C17" t="s">
        <v>477</v>
      </c>
      <c r="D17" t="str">
        <f>VLOOKUP(Tabla2[[#This Row],[NOMBRE]],Tabla1[],3,0)</f>
        <v xml:space="preserve">REGIDOR </v>
      </c>
      <c r="E17" t="s">
        <v>1101</v>
      </c>
      <c r="F17" t="str">
        <f>VLOOKUP(Tabla2[[#This Row],[NOMBRE]],Tabla1[],4,0)</f>
        <v>REGIDOR  DEL DESPACHO AYUNTAMIENTO</v>
      </c>
      <c r="G17" t="s">
        <v>72</v>
      </c>
      <c r="H17" t="str">
        <f>VLOOKUP(Tabla2[[#This Row],[NOMBRE]],Tabla1[],5,0)</f>
        <v>AYUNTAMIENTO</v>
      </c>
      <c r="I17" t="s">
        <v>750</v>
      </c>
      <c r="J17" t="s">
        <v>1064</v>
      </c>
    </row>
    <row r="18" spans="1:10" hidden="1" x14ac:dyDescent="0.25">
      <c r="A18" t="s">
        <v>757</v>
      </c>
      <c r="B18" t="str">
        <f>VLOOKUP(Tabla2[[#This Row],[NOMBRE]],Tabla1[],1,0)</f>
        <v>MARTINEZ DIAZ ROSA ISELA</v>
      </c>
      <c r="C18" t="s">
        <v>477</v>
      </c>
      <c r="D18" t="str">
        <f>VLOOKUP(Tabla2[[#This Row],[NOMBRE]],Tabla1[],3,0)</f>
        <v xml:space="preserve">REGIDOR </v>
      </c>
      <c r="E18" t="s">
        <v>1101</v>
      </c>
      <c r="F18" t="str">
        <f>VLOOKUP(Tabla2[[#This Row],[NOMBRE]],Tabla1[],4,0)</f>
        <v>REGIDOR  DEL DESPACHO AYUNTAMIENTO</v>
      </c>
      <c r="G18" t="s">
        <v>72</v>
      </c>
      <c r="H18" t="str">
        <f>VLOOKUP(Tabla2[[#This Row],[NOMBRE]],Tabla1[],5,0)</f>
        <v>AYUNTAMIENTO</v>
      </c>
      <c r="I18" t="s">
        <v>757</v>
      </c>
      <c r="J18" t="s">
        <v>1064</v>
      </c>
    </row>
    <row r="19" spans="1:10" hidden="1" x14ac:dyDescent="0.25">
      <c r="A19" t="s">
        <v>759</v>
      </c>
      <c r="B19" t="str">
        <f>VLOOKUP(Tabla2[[#This Row],[NOMBRE]],Tabla1[],1,0)</f>
        <v>AVILA GARCIA ROSARIO GUADALUPE</v>
      </c>
      <c r="C19" t="s">
        <v>477</v>
      </c>
      <c r="D19" t="str">
        <f>VLOOKUP(Tabla2[[#This Row],[NOMBRE]],Tabla1[],3,0)</f>
        <v xml:space="preserve">REGIDOR </v>
      </c>
      <c r="E19" t="s">
        <v>1101</v>
      </c>
      <c r="F19" t="str">
        <f>VLOOKUP(Tabla2[[#This Row],[NOMBRE]],Tabla1[],4,0)</f>
        <v>REGIDOR  DEL DESPACHO AYUNTAMIENTO</v>
      </c>
      <c r="G19" t="s">
        <v>72</v>
      </c>
      <c r="H19" t="str">
        <f>VLOOKUP(Tabla2[[#This Row],[NOMBRE]],Tabla1[],5,0)</f>
        <v>AYUNTAMIENTO</v>
      </c>
      <c r="I19" t="s">
        <v>759</v>
      </c>
      <c r="J19" t="s">
        <v>1064</v>
      </c>
    </row>
    <row r="20" spans="1:10" hidden="1" x14ac:dyDescent="0.25">
      <c r="A20" t="s">
        <v>1047</v>
      </c>
      <c r="B20" t="str">
        <f>VLOOKUP(Tabla2[[#This Row],[NOMBRE]],Tabla1[],1,0)</f>
        <v>GALICIA CHAPARRO ADAN ISAIAS</v>
      </c>
      <c r="C20" t="s">
        <v>477</v>
      </c>
      <c r="D20" t="str">
        <f>VLOOKUP(Tabla2[[#This Row],[NOMBRE]],Tabla1[],3,0)</f>
        <v>REGIDOR</v>
      </c>
      <c r="E20" t="s">
        <v>1101</v>
      </c>
      <c r="F20" t="str">
        <f>VLOOKUP(Tabla2[[#This Row],[NOMBRE]],Tabla1[],4,0)</f>
        <v>REGIDOR  DEL DESPACHO AYUNTAMIENTO</v>
      </c>
      <c r="G20" t="s">
        <v>72</v>
      </c>
      <c r="H20" t="str">
        <f>VLOOKUP(Tabla2[[#This Row],[NOMBRE]],Tabla1[],5,0)</f>
        <v>AYUNTAMIENTO</v>
      </c>
      <c r="I20" t="s">
        <v>1047</v>
      </c>
      <c r="J20" t="s">
        <v>1064</v>
      </c>
    </row>
    <row r="21" spans="1:10" hidden="1" x14ac:dyDescent="0.25">
      <c r="A21" t="s">
        <v>789</v>
      </c>
      <c r="B21" t="str">
        <f>VLOOKUP(Tabla2[[#This Row],[NOMBRE]],Tabla1[],1,0)</f>
        <v>CARMONA CARMONA ROSA</v>
      </c>
      <c r="C21" t="s">
        <v>477</v>
      </c>
      <c r="D21" t="str">
        <f>VLOOKUP(Tabla2[[#This Row],[NOMBRE]],Tabla1[],3,0)</f>
        <v xml:space="preserve">REGIDOR </v>
      </c>
      <c r="E21" t="s">
        <v>1101</v>
      </c>
      <c r="F21" t="str">
        <f>VLOOKUP(Tabla2[[#This Row],[NOMBRE]],Tabla1[],4,0)</f>
        <v>REGIDOR  DEL DESPACHO AYUNTAMIENTO</v>
      </c>
      <c r="G21" t="s">
        <v>72</v>
      </c>
      <c r="H21" t="str">
        <f>VLOOKUP(Tabla2[[#This Row],[NOMBRE]],Tabla1[],5,0)</f>
        <v>AYUNTAMIENTO</v>
      </c>
      <c r="I21" t="s">
        <v>789</v>
      </c>
      <c r="J21" t="s">
        <v>1064</v>
      </c>
    </row>
    <row r="22" spans="1:10" hidden="1" x14ac:dyDescent="0.25">
      <c r="A22" t="s">
        <v>732</v>
      </c>
      <c r="B22" t="str">
        <f>VLOOKUP(Tabla2[[#This Row],[NOMBRE]],Tabla1[],1,0)</f>
        <v>MARQUEZ ESTRADA OMAR ENRIQUE</v>
      </c>
      <c r="C22" t="s">
        <v>477</v>
      </c>
      <c r="D22" t="str">
        <f>VLOOKUP(Tabla2[[#This Row],[NOMBRE]],Tabla1[],3,0)</f>
        <v xml:space="preserve">REGIDOR </v>
      </c>
      <c r="E22" t="s">
        <v>1101</v>
      </c>
      <c r="F22" t="str">
        <f>VLOOKUP(Tabla2[[#This Row],[NOMBRE]],Tabla1[],4,0)</f>
        <v>REGIDOR  DEL DESPACHO AYUNTAMIENTO</v>
      </c>
      <c r="G22" t="s">
        <v>72</v>
      </c>
      <c r="H22" t="str">
        <f>VLOOKUP(Tabla2[[#This Row],[NOMBRE]],Tabla1[],5,0)</f>
        <v>AYUNTAMIENTO</v>
      </c>
      <c r="I22" t="s">
        <v>732</v>
      </c>
      <c r="J22" t="s">
        <v>1064</v>
      </c>
    </row>
    <row r="23" spans="1:10" hidden="1" x14ac:dyDescent="0.25">
      <c r="A23" t="s">
        <v>851</v>
      </c>
      <c r="B23" t="str">
        <f>VLOOKUP(Tabla2[[#This Row],[NOMBRE]],Tabla1[],1,0)</f>
        <v>FRANCO BARRAGAN OLIVIA</v>
      </c>
      <c r="C23" t="s">
        <v>349</v>
      </c>
      <c r="D23" t="str">
        <f>VLOOKUP(Tabla2[[#This Row],[NOMBRE]],Tabla1[],3,0)</f>
        <v>SINDICO</v>
      </c>
      <c r="E23" t="s">
        <v>1103</v>
      </c>
      <c r="F23" t="str">
        <f>VLOOKUP(Tabla2[[#This Row],[NOMBRE]],Tabla1[],4,0)</f>
        <v>SINDICO DEL DESPACHO SINDICATURA</v>
      </c>
      <c r="G23" t="s">
        <v>161</v>
      </c>
      <c r="H23" t="str">
        <f>VLOOKUP(Tabla2[[#This Row],[NOMBRE]],Tabla1[],5,0)</f>
        <v>SINDICATURA</v>
      </c>
      <c r="I23" t="s">
        <v>851</v>
      </c>
      <c r="J23" t="s">
        <v>1064</v>
      </c>
    </row>
    <row r="24" spans="1:10" hidden="1" x14ac:dyDescent="0.25">
      <c r="A24" t="s">
        <v>1056</v>
      </c>
      <c r="B24" t="str">
        <f>VLOOKUP(Tabla2[[#This Row],[NOMBRE]],Tabla1[],1,0)</f>
        <v>MARTINEZ ORTIZ FRANCISCO ALEJANDRO</v>
      </c>
      <c r="C24" t="s">
        <v>70</v>
      </c>
      <c r="D24" t="str">
        <f>VLOOKUP(Tabla2[[#This Row],[NOMBRE]],Tabla1[],3,0)</f>
        <v>CONSULTOR JURIDICO</v>
      </c>
      <c r="E24" t="s">
        <v>1104</v>
      </c>
      <c r="F24" t="str">
        <f>VLOOKUP(Tabla2[[#This Row],[NOMBRE]],Tabla1[],4,0)</f>
        <v>CONSULTOR JURIDICO DEL DESPACHO SINDICATURA</v>
      </c>
      <c r="G24" t="s">
        <v>161</v>
      </c>
      <c r="H24" t="str">
        <f>VLOOKUP(Tabla2[[#This Row],[NOMBRE]],Tabla1[],5,0)</f>
        <v>SINDICATURA</v>
      </c>
      <c r="I24" t="s">
        <v>1056</v>
      </c>
      <c r="J24" t="s">
        <v>1064</v>
      </c>
    </row>
    <row r="25" spans="1:10" hidden="1" x14ac:dyDescent="0.25">
      <c r="A25" t="s">
        <v>853</v>
      </c>
      <c r="B25" t="str">
        <f>VLOOKUP(Tabla2[[#This Row],[NOMBRE]],Tabla1[],1,0)</f>
        <v>BACA FONTES ALEJANDRINA</v>
      </c>
      <c r="C25" t="s">
        <v>7</v>
      </c>
      <c r="D25" t="str">
        <f>VLOOKUP(Tabla2[[#This Row],[NOMBRE]],Tabla1[],3,0)</f>
        <v>LIDER DE PROYECTO</v>
      </c>
      <c r="E25" t="s">
        <v>1105</v>
      </c>
      <c r="F25" t="str">
        <f>VLOOKUP(Tabla2[[#This Row],[NOMBRE]],Tabla1[],4,0)</f>
        <v>LIDER DE PROYECTO DEL DESPACHO SINDICATURA</v>
      </c>
      <c r="G25" t="s">
        <v>161</v>
      </c>
      <c r="H25" t="str">
        <f>VLOOKUP(Tabla2[[#This Row],[NOMBRE]],Tabla1[],5,0)</f>
        <v>SINDICATURA</v>
      </c>
      <c r="I25" t="s">
        <v>853</v>
      </c>
      <c r="J25" t="s">
        <v>1065</v>
      </c>
    </row>
    <row r="26" spans="1:10" hidden="1" x14ac:dyDescent="0.25">
      <c r="A26" t="s">
        <v>1048</v>
      </c>
      <c r="B26" t="str">
        <f>VLOOKUP(Tabla2[[#This Row],[NOMBRE]],Tabla1[],1,0)</f>
        <v>VIDAÑA BENCOMO PERLA ELOISA</v>
      </c>
      <c r="C26" t="s">
        <v>37</v>
      </c>
      <c r="D26" t="str">
        <f>VLOOKUP(Tabla2[[#This Row],[NOMBRE]],Tabla1[],3,0)</f>
        <v>JEFE DE DEPARTAMENTO</v>
      </c>
      <c r="E26" t="s">
        <v>1106</v>
      </c>
      <c r="F26" t="str">
        <f>VLOOKUP(Tabla2[[#This Row],[NOMBRE]],Tabla1[],4,0)</f>
        <v>JEFE  DE DEPARTAMENTO ADMINISTRATIVO SINDICATURA</v>
      </c>
      <c r="G26" t="s">
        <v>161</v>
      </c>
      <c r="H26" t="str">
        <f>VLOOKUP(Tabla2[[#This Row],[NOMBRE]],Tabla1[],5,0)</f>
        <v>SINDICATURA</v>
      </c>
      <c r="I26" t="s">
        <v>1048</v>
      </c>
      <c r="J26" t="s">
        <v>1064</v>
      </c>
    </row>
    <row r="27" spans="1:10" hidden="1" x14ac:dyDescent="0.25">
      <c r="A27" t="s">
        <v>730</v>
      </c>
      <c r="B27" t="str">
        <f>VLOOKUP(Tabla2[[#This Row],[NOMBRE]],Tabla1[],1,0)</f>
        <v>VALENZUELA MACIAS JUAN HUMBERTO</v>
      </c>
      <c r="C27" t="s">
        <v>37</v>
      </c>
      <c r="D27" t="str">
        <f>VLOOKUP(Tabla2[[#This Row],[NOMBRE]],Tabla1[],3,0)</f>
        <v xml:space="preserve">JEFE DE DEPARTAMENTO </v>
      </c>
      <c r="E27" t="s">
        <v>1107</v>
      </c>
      <c r="F27" t="str">
        <f>VLOOKUP(Tabla2[[#This Row],[NOMBRE]],Tabla1[],4,0)</f>
        <v>JEFE   DE DEPARTAMENTO DE AUDITORIA CONTABLE</v>
      </c>
      <c r="G27" t="s">
        <v>161</v>
      </c>
      <c r="H27" t="str">
        <f>VLOOKUP(Tabla2[[#This Row],[NOMBRE]],Tabla1[],5,0)</f>
        <v>SINDICATURA</v>
      </c>
      <c r="I27" t="s">
        <v>730</v>
      </c>
      <c r="J27" t="s">
        <v>1064</v>
      </c>
    </row>
    <row r="28" spans="1:10" hidden="1" x14ac:dyDescent="0.25">
      <c r="A28" t="s">
        <v>802</v>
      </c>
      <c r="B28" t="str">
        <f>VLOOKUP(Tabla2[[#This Row],[NOMBRE]],Tabla1[],1,0)</f>
        <v>GUERRERO GANDARA JOSE LUIS</v>
      </c>
      <c r="C28" t="s">
        <v>37</v>
      </c>
      <c r="D28" t="str">
        <f>VLOOKUP(Tabla2[[#This Row],[NOMBRE]],Tabla1[],3,0)</f>
        <v>JEFE DE DEPARTAMENTO</v>
      </c>
      <c r="E28" t="s">
        <v>1108</v>
      </c>
      <c r="F28" t="str">
        <f>VLOOKUP(Tabla2[[#This Row],[NOMBRE]],Tabla1[],4,0)</f>
        <v>JEFE  DE DEPARTAMENTO DE COMUNICACION</v>
      </c>
      <c r="G28" t="s">
        <v>161</v>
      </c>
      <c r="H28" t="str">
        <f>VLOOKUP(Tabla2[[#This Row],[NOMBRE]],Tabla1[],5,0)</f>
        <v>SINDICATURA</v>
      </c>
      <c r="I28" t="s">
        <v>802</v>
      </c>
      <c r="J28" t="s">
        <v>1064</v>
      </c>
    </row>
    <row r="29" spans="1:10" hidden="1" x14ac:dyDescent="0.25">
      <c r="A29" t="s">
        <v>731</v>
      </c>
      <c r="B29" t="str">
        <f>VLOOKUP(Tabla2[[#This Row],[NOMBRE]],Tabla1[],1,0)</f>
        <v>FLORES MORA LUIS RAUL</v>
      </c>
      <c r="C29" t="s">
        <v>37</v>
      </c>
      <c r="D29" t="str">
        <f>VLOOKUP(Tabla2[[#This Row],[NOMBRE]],Tabla1[],3,0)</f>
        <v xml:space="preserve">JEFE DE DEPARTAMENTO </v>
      </c>
      <c r="E29" t="s">
        <v>1109</v>
      </c>
      <c r="F29" t="str">
        <f>VLOOKUP(Tabla2[[#This Row],[NOMBRE]],Tabla1[],4,0)</f>
        <v>JEFE   DE DEPARTAMENTO DE AUDITORIA DE OBRA</v>
      </c>
      <c r="G29" t="s">
        <v>161</v>
      </c>
      <c r="H29" t="str">
        <f>VLOOKUP(Tabla2[[#This Row],[NOMBRE]],Tabla1[],5,0)</f>
        <v>SINDICATURA</v>
      </c>
      <c r="I29" t="s">
        <v>731</v>
      </c>
      <c r="J29" t="s">
        <v>1064</v>
      </c>
    </row>
    <row r="30" spans="1:10" hidden="1" x14ac:dyDescent="0.25">
      <c r="A30" t="s">
        <v>1045</v>
      </c>
      <c r="B30" t="str">
        <f>VLOOKUP(Tabla2[[#This Row],[NOMBRE]],Tabla1[],1,0)</f>
        <v>VILLALOBOS LOZANO CARLOS</v>
      </c>
      <c r="C30" t="s">
        <v>37</v>
      </c>
      <c r="D30" t="str">
        <f>VLOOKUP(Tabla2[[#This Row],[NOMBRE]],Tabla1[],3,0)</f>
        <v>JEFE DE DEPARTAMENTO</v>
      </c>
      <c r="E30" t="s">
        <v>1110</v>
      </c>
      <c r="F30" t="str">
        <f>VLOOKUP(Tabla2[[#This Row],[NOMBRE]],Tabla1[],4,0)</f>
        <v>JEFE DE DEPARTAMENTO.DEPTO DE COMUNICACION</v>
      </c>
      <c r="G30" t="s">
        <v>161</v>
      </c>
      <c r="H30" t="str">
        <f>VLOOKUP(Tabla2[[#This Row],[NOMBRE]],Tabla1[],5,0)</f>
        <v>SINDICATURA</v>
      </c>
      <c r="I30" t="s">
        <v>1045</v>
      </c>
      <c r="J30" t="s">
        <v>1064</v>
      </c>
    </row>
    <row r="31" spans="1:10" hidden="1" x14ac:dyDescent="0.25">
      <c r="A31" t="s">
        <v>769</v>
      </c>
      <c r="B31" t="str">
        <f>VLOOKUP(Tabla2[[#This Row],[NOMBRE]],Tabla1[],1,0)</f>
        <v>GUTIERREZ VENEGAS DAVID PETRONILO</v>
      </c>
      <c r="C31" t="s">
        <v>101</v>
      </c>
      <c r="D31" t="str">
        <f>VLOOKUP(Tabla2[[#This Row],[NOMBRE]],Tabla1[],3,0)</f>
        <v>COORDINADOR DE UNIDAD ADMINISTRATIVA</v>
      </c>
      <c r="E31" t="s">
        <v>1111</v>
      </c>
      <c r="F31" t="str">
        <f>VLOOKUP(Tabla2[[#This Row],[NOMBRE]],Tabla1[],4,0)</f>
        <v>COORDINADOR DE UNIDAD ADMINISTRATIVA DEL DESPACHO DEL C PRESIDENTE  MUNICIPAL</v>
      </c>
      <c r="G31" t="s">
        <v>9</v>
      </c>
      <c r="H31" t="str">
        <f>VLOOKUP(Tabla2[[#This Row],[NOMBRE]],Tabla1[],5,0)</f>
        <v>PRESIDENCIA MUNICIPAL</v>
      </c>
      <c r="I31" t="s">
        <v>769</v>
      </c>
      <c r="J31" t="s">
        <v>1064</v>
      </c>
    </row>
    <row r="32" spans="1:10" hidden="1" x14ac:dyDescent="0.25">
      <c r="A32" t="s">
        <v>1052</v>
      </c>
      <c r="B32" t="str">
        <f>VLOOKUP(Tabla2[[#This Row],[NOMBRE]],Tabla1[],1,0)</f>
        <v>ROSALES RODRIGUEZ JOSE ANTONIO</v>
      </c>
      <c r="C32" t="s">
        <v>7</v>
      </c>
      <c r="D32" t="str">
        <f>VLOOKUP(Tabla2[[#This Row],[NOMBRE]],Tabla1[],3,0)</f>
        <v>LIDER DE PROYECTO</v>
      </c>
      <c r="E32" t="s">
        <v>165</v>
      </c>
      <c r="F32" t="str">
        <f>VLOOKUP(Tabla2[[#This Row],[NOMBRE]],Tabla1[],4,0)</f>
        <v>LIDER DE PROYECTO DEL DESPACHO DEL C PDTE  MUNICIPAL</v>
      </c>
      <c r="G32" t="s">
        <v>9</v>
      </c>
      <c r="H32" t="str">
        <f>VLOOKUP(Tabla2[[#This Row],[NOMBRE]],Tabla1[],5,0)</f>
        <v>PRESIDENCIA MUNICIPAL</v>
      </c>
      <c r="I32" t="s">
        <v>1052</v>
      </c>
      <c r="J32" t="s">
        <v>1064</v>
      </c>
    </row>
    <row r="33" spans="1:10" hidden="1" x14ac:dyDescent="0.25">
      <c r="A33" t="s">
        <v>733</v>
      </c>
      <c r="B33" t="str">
        <f>VLOOKUP(Tabla2[[#This Row],[NOMBRE]],Tabla1[],1,0)</f>
        <v>FABELA MUÑOZ CARLOS MANUEL</v>
      </c>
      <c r="C33" t="s">
        <v>7</v>
      </c>
      <c r="D33" t="str">
        <f>VLOOKUP(Tabla2[[#This Row],[NOMBRE]],Tabla1[],3,0)</f>
        <v>LIDER DE PROYECTO</v>
      </c>
      <c r="E33" t="s">
        <v>165</v>
      </c>
      <c r="F33" t="str">
        <f>VLOOKUP(Tabla2[[#This Row],[NOMBRE]],Tabla1[],4,0)</f>
        <v>LIDER DE PROYECTO.DESPACHO DEL C PDTE  MUNICIPAL</v>
      </c>
      <c r="G33" t="s">
        <v>9</v>
      </c>
      <c r="H33" t="str">
        <f>VLOOKUP(Tabla2[[#This Row],[NOMBRE]],Tabla1[],5,0)</f>
        <v>PRESIDENCIA MUNICIPAL</v>
      </c>
      <c r="I33" t="s">
        <v>733</v>
      </c>
      <c r="J33" t="s">
        <v>1064</v>
      </c>
    </row>
    <row r="34" spans="1:10" hidden="1" x14ac:dyDescent="0.25">
      <c r="A34" t="s">
        <v>869</v>
      </c>
      <c r="B34" t="str">
        <f>VLOOKUP(Tabla2[[#This Row],[NOMBRE]],Tabla1[],1,0)</f>
        <v>CASTRO MIRANDA LUIS ENRIQUE</v>
      </c>
      <c r="C34" t="s">
        <v>7</v>
      </c>
      <c r="D34" t="str">
        <f>VLOOKUP(Tabla2[[#This Row],[NOMBRE]],Tabla1[],3,0)</f>
        <v>LIDER DE PROYECTO</v>
      </c>
      <c r="E34" t="s">
        <v>165</v>
      </c>
      <c r="F34" t="str">
        <f>VLOOKUP(Tabla2[[#This Row],[NOMBRE]],Tabla1[],4,0)</f>
        <v>LIDER DE PROYECTO DEL DESPACHO DEL C PDTE  MUNICIPAL</v>
      </c>
      <c r="G34" t="s">
        <v>9</v>
      </c>
      <c r="H34" t="str">
        <f>VLOOKUP(Tabla2[[#This Row],[NOMBRE]],Tabla1[],5,0)</f>
        <v>PRESIDENCIA MUNICIPAL</v>
      </c>
      <c r="I34" t="s">
        <v>869</v>
      </c>
      <c r="J34" t="s">
        <v>1064</v>
      </c>
    </row>
    <row r="35" spans="1:10" hidden="1" x14ac:dyDescent="0.25">
      <c r="A35" t="s">
        <v>1025</v>
      </c>
      <c r="B35" t="str">
        <f>VLOOKUP(Tabla2[[#This Row],[NOMBRE]],Tabla1[],1,0)</f>
        <v>ORTEGA YAÑEZ JAAZIEL ALFREDO</v>
      </c>
      <c r="C35" t="s">
        <v>7</v>
      </c>
      <c r="D35" t="str">
        <f>VLOOKUP(Tabla2[[#This Row],[NOMBRE]],Tabla1[],3,0)</f>
        <v>LIDER DE PROYECTO</v>
      </c>
      <c r="E35" t="s">
        <v>165</v>
      </c>
      <c r="F35" t="str">
        <f>VLOOKUP(Tabla2[[#This Row],[NOMBRE]],Tabla1[],4,0)</f>
        <v xml:space="preserve">LIDER DE PROYECTO DEL DESPACHO DE LA PRESIDENCIA </v>
      </c>
      <c r="G35" t="s">
        <v>9</v>
      </c>
      <c r="H35" t="str">
        <f>VLOOKUP(Tabla2[[#This Row],[NOMBRE]],Tabla1[],5,0)</f>
        <v>PRESIDENCIA MUNICIPAL</v>
      </c>
      <c r="I35" t="s">
        <v>1025</v>
      </c>
      <c r="J35" t="s">
        <v>1064</v>
      </c>
    </row>
    <row r="36" spans="1:10" hidden="1" x14ac:dyDescent="0.25">
      <c r="A36" t="s">
        <v>656</v>
      </c>
      <c r="B36" t="str">
        <f>VLOOKUP(Tabla2[[#This Row],[NOMBRE]],Tabla1[],1,0)</f>
        <v>TERRAZAS GARCIA VALENTINA</v>
      </c>
      <c r="C36" t="s">
        <v>7</v>
      </c>
      <c r="D36" t="str">
        <f>VLOOKUP(Tabla2[[#This Row],[NOMBRE]],Tabla1[],3,0)</f>
        <v>LIDER DE PROYECTO</v>
      </c>
      <c r="E36" t="s">
        <v>165</v>
      </c>
      <c r="F36" t="str">
        <f>VLOOKUP(Tabla2[[#This Row],[NOMBRE]],Tabla1[],4,0)</f>
        <v>LIDER DE PROYECTO DESPACHO DEL C PDTE  MUNICIPAL</v>
      </c>
      <c r="G36" t="s">
        <v>9</v>
      </c>
      <c r="H36" t="str">
        <f>VLOOKUP(Tabla2[[#This Row],[NOMBRE]],Tabla1[],5,0)</f>
        <v>PRESIDENCIA MUNICIPAL</v>
      </c>
      <c r="I36" t="s">
        <v>656</v>
      </c>
      <c r="J36" t="s">
        <v>1067</v>
      </c>
    </row>
    <row r="37" spans="1:10" hidden="1" x14ac:dyDescent="0.25">
      <c r="A37" t="s">
        <v>706</v>
      </c>
      <c r="B37" t="str">
        <f>VLOOKUP(Tabla2[[#This Row],[NOMBRE]],Tabla1[],1,0)</f>
        <v>BONILLA MENDOZA MARCO ANTONIO</v>
      </c>
      <c r="C37" t="s">
        <v>118</v>
      </c>
      <c r="D37" t="str">
        <f>VLOOKUP(Tabla2[[#This Row],[NOMBRE]],Tabla1[],3,0)</f>
        <v>PRESIDENTE MUNICIPAL</v>
      </c>
      <c r="E37" t="s">
        <v>1112</v>
      </c>
      <c r="F37" t="str">
        <f>VLOOKUP(Tabla2[[#This Row],[NOMBRE]],Tabla1[],4,0)</f>
        <v>PRESIDENTE MUNICIPAL DEL DESPACHO DEL C PDTE  MUNICIPAL</v>
      </c>
      <c r="G37" t="s">
        <v>9</v>
      </c>
      <c r="H37" t="str">
        <f>VLOOKUP(Tabla2[[#This Row],[NOMBRE]],Tabla1[],5,0)</f>
        <v>PRESIDENCIA MUNICIPAL</v>
      </c>
      <c r="I37" t="s">
        <v>706</v>
      </c>
      <c r="J37" t="s">
        <v>1064</v>
      </c>
    </row>
    <row r="38" spans="1:10" hidden="1" x14ac:dyDescent="0.25">
      <c r="A38" t="s">
        <v>1051</v>
      </c>
      <c r="B38" t="str">
        <f>VLOOKUP(Tabla2[[#This Row],[NOMBRE]],Tabla1[],1,0)</f>
        <v>MOLINA RODRIGUEZ MAYRA ARACELY</v>
      </c>
      <c r="C38" t="s">
        <v>37</v>
      </c>
      <c r="D38" t="str">
        <f>VLOOKUP(Tabla2[[#This Row],[NOMBRE]],Tabla1[],3,0)</f>
        <v>JEFE DE DEPARTAMENTO</v>
      </c>
      <c r="E38" t="s">
        <v>1113</v>
      </c>
      <c r="F38" t="str">
        <f>VLOOKUP(Tabla2[[#This Row],[NOMBRE]],Tabla1[],4,0)</f>
        <v>JEFE  DE DEPARTAMENTO ADMINISTRATIVO PRESIDENCIA MUNICIPAL</v>
      </c>
      <c r="G38" t="s">
        <v>9</v>
      </c>
      <c r="H38" t="str">
        <f>VLOOKUP(Tabla2[[#This Row],[NOMBRE]],Tabla1[],5,0)</f>
        <v>PRESIDENCIA MUNICIPAL</v>
      </c>
      <c r="I38" t="s">
        <v>1051</v>
      </c>
      <c r="J38" t="s">
        <v>1064</v>
      </c>
    </row>
    <row r="39" spans="1:10" hidden="1" x14ac:dyDescent="0.25">
      <c r="A39" t="s">
        <v>951</v>
      </c>
      <c r="B39" t="str">
        <f>VLOOKUP(Tabla2[[#This Row],[NOMBRE]],Tabla1[],1,0)</f>
        <v>CHAVIRA LARA MARLENE</v>
      </c>
      <c r="C39" t="s">
        <v>7</v>
      </c>
      <c r="D39" t="str">
        <f>VLOOKUP(Tabla2[[#This Row],[NOMBRE]],Tabla1[],3,0)</f>
        <v>LIDER DE PROYECTO</v>
      </c>
      <c r="E39" t="s">
        <v>1114</v>
      </c>
      <c r="F39" t="str">
        <f>VLOOKUP(Tabla2[[#This Row],[NOMBRE]],Tabla1[],4,0)</f>
        <v>LIDER DE PROYECTO DESPACHO DEL C DESARROLLO ECONOMICO Y TURISTICO</v>
      </c>
      <c r="G39" t="s">
        <v>153</v>
      </c>
      <c r="H39" t="str">
        <f>VLOOKUP(Tabla2[[#This Row],[NOMBRE]],Tabla1[],5,0)</f>
        <v>DIRECCION DE PLANEACION E INNOVACION GUBERNAMENTAL</v>
      </c>
      <c r="I39" t="s">
        <v>951</v>
      </c>
      <c r="J39" t="s">
        <v>1065</v>
      </c>
    </row>
    <row r="40" spans="1:10" hidden="1" x14ac:dyDescent="0.25">
      <c r="A40" t="s">
        <v>1040</v>
      </c>
      <c r="B40" t="str">
        <f>VLOOKUP(Tabla2[[#This Row],[NOMBRE]],Tabla1[],1,0)</f>
        <v>JORDAN OROZCO JOSE JESUS</v>
      </c>
      <c r="C40" t="s">
        <v>74</v>
      </c>
      <c r="D40" t="str">
        <f>VLOOKUP(Tabla2[[#This Row],[NOMBRE]],Tabla1[],3,0)</f>
        <v>DIRECTOR GENERAL</v>
      </c>
      <c r="E40" t="s">
        <v>1115</v>
      </c>
      <c r="F40" t="str">
        <f>VLOOKUP(Tabla2[[#This Row],[NOMBRE]],Tabla1[],4,0)</f>
        <v>DIRECTOR GENERAL DEL DESPACHO DEL C DESARROLLO ECONOMICO Y TURISTICO</v>
      </c>
      <c r="G40" t="s">
        <v>153</v>
      </c>
      <c r="H40" t="str">
        <f>VLOOKUP(Tabla2[[#This Row],[NOMBRE]],Tabla1[],5,0)</f>
        <v>DIRECCION DE DESARROLLO ECONOMICO Y COMPETITIVIDAD</v>
      </c>
      <c r="I40" t="s">
        <v>1040</v>
      </c>
      <c r="J40" t="s">
        <v>1064</v>
      </c>
    </row>
    <row r="41" spans="1:10" hidden="1" x14ac:dyDescent="0.25">
      <c r="A41" t="s">
        <v>846</v>
      </c>
      <c r="B41" t="str">
        <f>VLOOKUP(Tabla2[[#This Row],[NOMBRE]],Tabla1[],1,0)</f>
        <v>CORRALES RENTERIA CRISTINA</v>
      </c>
      <c r="C41" t="s">
        <v>37</v>
      </c>
      <c r="D41" t="str">
        <f>VLOOKUP(Tabla2[[#This Row],[NOMBRE]],Tabla1[],3,0)</f>
        <v>JEFE DE DEPARTAMENTO</v>
      </c>
      <c r="E41" t="s">
        <v>1116</v>
      </c>
      <c r="F41" t="str">
        <f>VLOOKUP(Tabla2[[#This Row],[NOMBRE]],Tabla1[],4,0)</f>
        <v>JEFE DE DEPARTAMENTO DEPARTAMENTO DE SERVS ADMINISTRATIVOS</v>
      </c>
      <c r="G41" t="s">
        <v>153</v>
      </c>
      <c r="H41" t="str">
        <f>VLOOKUP(Tabla2[[#This Row],[NOMBRE]],Tabla1[],5,0)</f>
        <v>DIRECCION DE DESARROLLO ECONOMICO Y COMPETITIVIDAD</v>
      </c>
      <c r="I41" t="s">
        <v>846</v>
      </c>
      <c r="J41" t="s">
        <v>1064</v>
      </c>
    </row>
    <row r="42" spans="1:10" hidden="1" x14ac:dyDescent="0.25">
      <c r="A42" t="s">
        <v>1057</v>
      </c>
      <c r="B42" t="str">
        <f>VLOOKUP(Tabla2[[#This Row],[NOMBRE]],Tabla1[],1,0)</f>
        <v>BACA SALCIDO VANESA</v>
      </c>
      <c r="C42" t="s">
        <v>39</v>
      </c>
      <c r="D42" t="str">
        <f>VLOOKUP(Tabla2[[#This Row],[NOMBRE]],Tabla1[],3,0)</f>
        <v>SUBDIRECTOR</v>
      </c>
      <c r="E42" t="s">
        <v>1117</v>
      </c>
      <c r="F42" t="str">
        <f>VLOOKUP(Tabla2[[#This Row],[NOMBRE]],Tabla1[],4,0)</f>
        <v>SUBDIRECTOR DEL  DESPACHO DEL C SUBDIR DE COMERCIO Y TURISMO</v>
      </c>
      <c r="G42" t="s">
        <v>153</v>
      </c>
      <c r="H42" t="str">
        <f>VLOOKUP(Tabla2[[#This Row],[NOMBRE]],Tabla1[],5,0)</f>
        <v>DIRECCION DE DESARROLLO ECONOMICO Y COMPETITIVIDAD</v>
      </c>
      <c r="I42" t="s">
        <v>1057</v>
      </c>
      <c r="J42" t="s">
        <v>1064</v>
      </c>
    </row>
    <row r="43" spans="1:10" hidden="1" x14ac:dyDescent="0.25">
      <c r="A43" t="s">
        <v>1007</v>
      </c>
      <c r="B43" t="str">
        <f>VLOOKUP(Tabla2[[#This Row],[NOMBRE]],Tabla1[],1,0)</f>
        <v>GONZALEZ QUINTANA JESUS ANDRES</v>
      </c>
      <c r="C43" t="s">
        <v>37</v>
      </c>
      <c r="D43" t="str">
        <f>VLOOKUP(Tabla2[[#This Row],[NOMBRE]],Tabla1[],3,0)</f>
        <v>JEFE DE DEPARTAMENTO</v>
      </c>
      <c r="E43" t="s">
        <v>1118</v>
      </c>
      <c r="F43" t="str">
        <f>VLOOKUP(Tabla2[[#This Row],[NOMBRE]],Tabla1[],4,0)</f>
        <v>JEFE DE DEPARTAMENTO DE PROMOCION TURISTICA</v>
      </c>
      <c r="G43" t="s">
        <v>153</v>
      </c>
      <c r="H43" t="str">
        <f>VLOOKUP(Tabla2[[#This Row],[NOMBRE]],Tabla1[],5,0)</f>
        <v>DIRECCION DE DESARROLLO ECONOMICO Y COMPETITIVIDAD</v>
      </c>
      <c r="I43" t="s">
        <v>1007</v>
      </c>
      <c r="J43" t="s">
        <v>1065</v>
      </c>
    </row>
    <row r="44" spans="1:10" hidden="1" x14ac:dyDescent="0.25">
      <c r="A44" t="s">
        <v>930</v>
      </c>
      <c r="B44" t="str">
        <f>VLOOKUP(Tabla2[[#This Row],[NOMBRE]],Tabla1[],1,0)</f>
        <v>NEVAREZ QUEZADA TANIA ELENA</v>
      </c>
      <c r="C44" t="s">
        <v>37</v>
      </c>
      <c r="D44" t="str">
        <f>VLOOKUP(Tabla2[[#This Row],[NOMBRE]],Tabla1[],3,0)</f>
        <v xml:space="preserve">JEFE DE DEPARTAMENTO </v>
      </c>
      <c r="E44" t="s">
        <v>1119</v>
      </c>
      <c r="F44" t="str">
        <f>VLOOKUP(Tabla2[[#This Row],[NOMBRE]],Tabla1[],4,0)</f>
        <v>JEFE  DE DEPARTAMENTO DE VINCULACION EMPRESARIAL</v>
      </c>
      <c r="G44" t="s">
        <v>153</v>
      </c>
      <c r="H44" t="str">
        <f>VLOOKUP(Tabla2[[#This Row],[NOMBRE]],Tabla1[],5,0)</f>
        <v>DIRECCION DE DESARROLLO ECONOMICO Y COMPETITIVIDAD</v>
      </c>
      <c r="I44" t="s">
        <v>930</v>
      </c>
      <c r="J44" t="s">
        <v>1065</v>
      </c>
    </row>
    <row r="45" spans="1:10" hidden="1" x14ac:dyDescent="0.25">
      <c r="A45" t="s">
        <v>804</v>
      </c>
      <c r="B45" t="str">
        <f>VLOOKUP(Tabla2[[#This Row],[NOMBRE]],Tabla1[],1,0)</f>
        <v>GALLARDO TARANGO JAIME</v>
      </c>
      <c r="C45" t="s">
        <v>7</v>
      </c>
      <c r="D45" t="str">
        <f>VLOOKUP(Tabla2[[#This Row],[NOMBRE]],Tabla1[],3,0)</f>
        <v>LIDER DE PROYECTO</v>
      </c>
      <c r="E45" t="s">
        <v>1120</v>
      </c>
      <c r="F45" t="str">
        <f>VLOOKUP(Tabla2[[#This Row],[NOMBRE]],Tabla1[],4,0)</f>
        <v>LIDER DE PROYECTO DEL DESPACHO DEL SUBDIRECTOR DE DESARROLLO INDUSTRIAL</v>
      </c>
      <c r="G45" t="s">
        <v>153</v>
      </c>
      <c r="H45" t="str">
        <f>VLOOKUP(Tabla2[[#This Row],[NOMBRE]],Tabla1[],5,0)</f>
        <v>DIRECCION DE DESARROLLO ECONOMICO Y COMPETITIVIDAD</v>
      </c>
      <c r="I45" t="s">
        <v>804</v>
      </c>
      <c r="J45" t="s">
        <v>1064</v>
      </c>
    </row>
    <row r="46" spans="1:10" hidden="1" x14ac:dyDescent="0.25">
      <c r="A46" t="s">
        <v>900</v>
      </c>
      <c r="B46" t="str">
        <f>VLOOKUP(Tabla2[[#This Row],[NOMBRE]],Tabla1[],1,0)</f>
        <v>ELIAS OGAZ JESUS GILBERTO</v>
      </c>
      <c r="C46" t="s">
        <v>39</v>
      </c>
      <c r="D46" t="str">
        <f>VLOOKUP(Tabla2[[#This Row],[NOMBRE]],Tabla1[],3,0)</f>
        <v>SUBDIRECTOR</v>
      </c>
      <c r="E46" t="s">
        <v>1121</v>
      </c>
      <c r="F46" t="str">
        <f>VLOOKUP(Tabla2[[#This Row],[NOMBRE]],Tabla1[],4,0)</f>
        <v>SUBDIRECTOR DEL DESPACHO DEL C SUBDIRECTOR DE DESARROLLO INDUSTRIAL</v>
      </c>
      <c r="G46" t="s">
        <v>153</v>
      </c>
      <c r="H46" t="str">
        <f>VLOOKUP(Tabla2[[#This Row],[NOMBRE]],Tabla1[],5,0)</f>
        <v>DIRECCION DE DESARROLLO ECONOMICO Y COMPETITIVIDAD</v>
      </c>
      <c r="I46" t="s">
        <v>900</v>
      </c>
      <c r="J46" t="s">
        <v>1064</v>
      </c>
    </row>
    <row r="47" spans="1:10" hidden="1" x14ac:dyDescent="0.25">
      <c r="A47" t="s">
        <v>726</v>
      </c>
      <c r="B47" t="str">
        <f>VLOOKUP(Tabla2[[#This Row],[NOMBRE]],Tabla1[],1,0)</f>
        <v>LUGO PONCE CYNDI LIZETH</v>
      </c>
      <c r="C47" t="s">
        <v>37</v>
      </c>
      <c r="D47" t="str">
        <f>VLOOKUP(Tabla2[[#This Row],[NOMBRE]],Tabla1[],3,0)</f>
        <v>JEFE DE DEPARTAMENTO</v>
      </c>
      <c r="E47" t="s">
        <v>152</v>
      </c>
      <c r="F47" t="str">
        <f>VLOOKUP(Tabla2[[#This Row],[NOMBRE]],Tabla1[],4,0)</f>
        <v>JEFE DE DEPARTAMENTO.DEPARTAMENTO DE EXPORTACIONES DIRECTAS</v>
      </c>
      <c r="G47" t="s">
        <v>153</v>
      </c>
      <c r="H47" t="str">
        <f>VLOOKUP(Tabla2[[#This Row],[NOMBRE]],Tabla1[],5,0)</f>
        <v>DIRECCION DE DESARROLLO ECONOMICO Y COMPETITIVIDAD</v>
      </c>
      <c r="I47" t="s">
        <v>726</v>
      </c>
      <c r="J47" t="s">
        <v>1065</v>
      </c>
    </row>
    <row r="48" spans="1:10" hidden="1" x14ac:dyDescent="0.25">
      <c r="A48" t="s">
        <v>774</v>
      </c>
      <c r="B48" t="str">
        <f>VLOOKUP(Tabla2[[#This Row],[NOMBRE]],Tabla1[],1,0)</f>
        <v>GARZA ISLAS ALMA CRISTINA</v>
      </c>
      <c r="C48" t="s">
        <v>37</v>
      </c>
      <c r="D48" t="str">
        <f>VLOOKUP(Tabla2[[#This Row],[NOMBRE]],Tabla1[],3,0)</f>
        <v xml:space="preserve">JEFE DE DEPARTAMENTO </v>
      </c>
      <c r="E48" t="s">
        <v>1122</v>
      </c>
      <c r="F48" t="str">
        <f>VLOOKUP(Tabla2[[#This Row],[NOMBRE]],Tabla1[],4,0)</f>
        <v>JEFE  DE DEPARTAMENTO DE GESTION Y ANALISIS</v>
      </c>
      <c r="G48" t="s">
        <v>153</v>
      </c>
      <c r="H48" t="str">
        <f>VLOOKUP(Tabla2[[#This Row],[NOMBRE]],Tabla1[],5,0)</f>
        <v>DIRECCION DE DESARROLLO ECONOMICO Y COMPETITIVIDAD</v>
      </c>
      <c r="I48" t="s">
        <v>774</v>
      </c>
      <c r="J48" t="s">
        <v>1064</v>
      </c>
    </row>
    <row r="49" spans="1:10" hidden="1" x14ac:dyDescent="0.25">
      <c r="A49" t="s">
        <v>978</v>
      </c>
      <c r="B49" t="str">
        <f>VLOOKUP(Tabla2[[#This Row],[NOMBRE]],Tabla1[],1,0)</f>
        <v>VARELA ESTRADA GABRIEL OMAR</v>
      </c>
      <c r="C49" t="s">
        <v>39</v>
      </c>
      <c r="D49" t="str">
        <f>VLOOKUP(Tabla2[[#This Row],[NOMBRE]],Tabla1[],3,0)</f>
        <v>SUBDIRECTOR</v>
      </c>
      <c r="E49" t="s">
        <v>526</v>
      </c>
      <c r="F49" t="str">
        <f>VLOOKUP(Tabla2[[#This Row],[NOMBRE]],Tabla1[],4,0)</f>
        <v>SUBDIRECTOR.DESPACHO DEL C SUBDIR DE INNOVACION Y DESARROLLO EMPRENDEDOR</v>
      </c>
      <c r="G49" t="s">
        <v>153</v>
      </c>
      <c r="H49" t="str">
        <f>VLOOKUP(Tabla2[[#This Row],[NOMBRE]],Tabla1[],5,0)</f>
        <v>DIRECCION DE DESARROLLO ECONOMICO Y COMPETITIVIDAD</v>
      </c>
      <c r="I49" t="s">
        <v>978</v>
      </c>
      <c r="J49" t="s">
        <v>1064</v>
      </c>
    </row>
    <row r="50" spans="1:10" hidden="1" x14ac:dyDescent="0.25">
      <c r="A50" t="s">
        <v>768</v>
      </c>
      <c r="B50" t="str">
        <f>VLOOKUP(Tabla2[[#This Row],[NOMBRE]],Tabla1[],1,0)</f>
        <v>GUERRERO GARCIA GALIL</v>
      </c>
      <c r="C50" t="s">
        <v>37</v>
      </c>
      <c r="D50" t="str">
        <f>VLOOKUP(Tabla2[[#This Row],[NOMBRE]],Tabla1[],3,0)</f>
        <v xml:space="preserve">JEFE DE DEPARTAMENTO </v>
      </c>
      <c r="E50" t="s">
        <v>1123</v>
      </c>
      <c r="F50" t="str">
        <f>VLOOKUP(Tabla2[[#This Row],[NOMBRE]],Tabla1[],4,0)</f>
        <v>JEFE  DE DEPARTAMENTO FINANCIAMIENTO EMPRESARIAL</v>
      </c>
      <c r="G50" t="s">
        <v>153</v>
      </c>
      <c r="H50" t="str">
        <f>VLOOKUP(Tabla2[[#This Row],[NOMBRE]],Tabla1[],5,0)</f>
        <v>DIRECCION DE DESARROLLO ECONOMICO Y COMPETITIVIDAD</v>
      </c>
      <c r="I50" t="s">
        <v>768</v>
      </c>
      <c r="J50" t="s">
        <v>1065</v>
      </c>
    </row>
    <row r="51" spans="1:10" hidden="1" x14ac:dyDescent="0.25">
      <c r="A51" t="s">
        <v>935</v>
      </c>
      <c r="B51" t="str">
        <f>VLOOKUP(Tabla2[[#This Row],[NOMBRE]],Tabla1[],1,0)</f>
        <v>MORIEL RAMIREZ HECTOR ARMANDO</v>
      </c>
      <c r="C51" t="s">
        <v>39</v>
      </c>
      <c r="D51" t="str">
        <f>VLOOKUP(Tabla2[[#This Row],[NOMBRE]],Tabla1[],3,0)</f>
        <v>SUBDIRECTOR</v>
      </c>
      <c r="E51" t="s">
        <v>1124</v>
      </c>
      <c r="F51" t="str">
        <f>VLOOKUP(Tabla2[[#This Row],[NOMBRE]],Tabla1[],4,0)</f>
        <v>SUBDIRECTOR DESPACHO DEL C SUBDIR DE DESARROLLO MIPYME Y EMPLEABILIDAD</v>
      </c>
      <c r="G51" t="s">
        <v>153</v>
      </c>
      <c r="H51" t="str">
        <f>VLOOKUP(Tabla2[[#This Row],[NOMBRE]],Tabla1[],5,0)</f>
        <v>DIRECCION DE DESARROLLO ECONOMICO Y COMPETITIVIDAD</v>
      </c>
      <c r="I51" t="s">
        <v>935</v>
      </c>
      <c r="J51" t="s">
        <v>1064</v>
      </c>
    </row>
    <row r="52" spans="1:10" hidden="1" x14ac:dyDescent="0.25">
      <c r="A52" t="s">
        <v>1054</v>
      </c>
      <c r="B52" t="str">
        <f>VLOOKUP(Tabla2[[#This Row],[NOMBRE]],Tabla1[],1,0)</f>
        <v>GUERRERO MENDOZA ELISA ISELA</v>
      </c>
      <c r="C52" t="s">
        <v>37</v>
      </c>
      <c r="D52" t="str">
        <f>VLOOKUP(Tabla2[[#This Row],[NOMBRE]],Tabla1[],3,0)</f>
        <v>JEFE DE DEPARTAMENTO</v>
      </c>
      <c r="E52" t="s">
        <v>1125</v>
      </c>
      <c r="F52" t="str">
        <f>VLOOKUP(Tabla2[[#This Row],[NOMBRE]],Tabla1[],4,0)</f>
        <v>JEFE  DEL DEPTO FINANCIAMIENTO</v>
      </c>
      <c r="G52" t="s">
        <v>153</v>
      </c>
      <c r="H52" t="str">
        <f>VLOOKUP(Tabla2[[#This Row],[NOMBRE]],Tabla1[],5,0)</f>
        <v>DIRECCION DE DESARROLLO ECONOMICO Y COMPETITIVIDAD</v>
      </c>
      <c r="I52" t="s">
        <v>1054</v>
      </c>
      <c r="J52" t="s">
        <v>1068</v>
      </c>
    </row>
    <row r="53" spans="1:10" hidden="1" x14ac:dyDescent="0.25">
      <c r="A53" t="s">
        <v>919</v>
      </c>
      <c r="B53" t="str">
        <f>VLOOKUP(Tabla2[[#This Row],[NOMBRE]],Tabla1[],1,0)</f>
        <v>DAVILA MORA IGNACIO</v>
      </c>
      <c r="C53" t="s">
        <v>254</v>
      </c>
      <c r="D53" t="str">
        <f>VLOOKUP(Tabla2[[#This Row],[NOMBRE]],Tabla1[],3,0)</f>
        <v xml:space="preserve">COORDINADOR DE DEPENDENCIA </v>
      </c>
      <c r="E53" t="s">
        <v>1126</v>
      </c>
      <c r="F53" t="str">
        <f>VLOOKUP(Tabla2[[#This Row],[NOMBRE]],Tabla1[],4,0)</f>
        <v>COORDINADOR DE DEPENDENCIA DEL DESPACHO DEL COORDINADOR DE COMUNICACION</v>
      </c>
      <c r="G53" t="s">
        <v>32</v>
      </c>
      <c r="H53" t="str">
        <f>VLOOKUP(Tabla2[[#This Row],[NOMBRE]],Tabla1[],5,0)</f>
        <v>COORDINACION DE COMUNICACION SOCIAL</v>
      </c>
      <c r="I53" t="s">
        <v>919</v>
      </c>
      <c r="J53" t="s">
        <v>1064</v>
      </c>
    </row>
    <row r="54" spans="1:10" hidden="1" x14ac:dyDescent="0.25">
      <c r="A54" t="s">
        <v>907</v>
      </c>
      <c r="B54" t="str">
        <f>VLOOKUP(Tabla2[[#This Row],[NOMBRE]],Tabla1[],1,0)</f>
        <v>IBARRA LICON SAUL SILVESTRE</v>
      </c>
      <c r="C54" t="s">
        <v>37</v>
      </c>
      <c r="D54" t="str">
        <f>VLOOKUP(Tabla2[[#This Row],[NOMBRE]],Tabla1[],3,0)</f>
        <v xml:space="preserve">JEFE DE DEPARTAMENTO </v>
      </c>
      <c r="E54" t="s">
        <v>1127</v>
      </c>
      <c r="F54" t="str">
        <f>VLOOKUP(Tabla2[[#This Row],[NOMBRE]],Tabla1[],4,0)</f>
        <v>JEFE DE DEPARTAMENTO DESPACHO DEL COORDINADOR DE COMUNICACIÓN</v>
      </c>
      <c r="G54" t="s">
        <v>32</v>
      </c>
      <c r="H54" t="str">
        <f>VLOOKUP(Tabla2[[#This Row],[NOMBRE]],Tabla1[],5,0)</f>
        <v>COORDINACION DE COMUNICACION SOCIAL</v>
      </c>
      <c r="I54" t="s">
        <v>907</v>
      </c>
      <c r="J54" t="s">
        <v>1064</v>
      </c>
    </row>
    <row r="55" spans="1:10" hidden="1" x14ac:dyDescent="0.25">
      <c r="A55" t="s">
        <v>910</v>
      </c>
      <c r="B55" t="str">
        <f>VLOOKUP(Tabla2[[#This Row],[NOMBRE]],Tabla1[],1,0)</f>
        <v>GONZALEZ TARANGO CRISTAL DENISSE</v>
      </c>
      <c r="C55" t="s">
        <v>37</v>
      </c>
      <c r="D55" t="str">
        <f>VLOOKUP(Tabla2[[#This Row],[NOMBRE]],Tabla1[],3,0)</f>
        <v>JEFE DE DEPARTAMENTO</v>
      </c>
      <c r="E55" t="s">
        <v>1127</v>
      </c>
      <c r="F55" t="str">
        <f>VLOOKUP(Tabla2[[#This Row],[NOMBRE]],Tabla1[],4,0)</f>
        <v>JEFE DE DEPARTAMENTO DESPACHO DEL COORDINADOR DE COMUNICACIÓN</v>
      </c>
      <c r="G55" t="s">
        <v>32</v>
      </c>
      <c r="H55" t="str">
        <f>VLOOKUP(Tabla2[[#This Row],[NOMBRE]],Tabla1[],5,0)</f>
        <v>COORDINACION DE COMUNICACION SOCIAL</v>
      </c>
      <c r="I55" t="s">
        <v>910</v>
      </c>
      <c r="J55" t="s">
        <v>1064</v>
      </c>
    </row>
    <row r="56" spans="1:10" hidden="1" x14ac:dyDescent="0.25">
      <c r="A56" t="s">
        <v>753</v>
      </c>
      <c r="B56" t="str">
        <f>VLOOKUP(Tabla2[[#This Row],[NOMBRE]],Tabla1[],1,0)</f>
        <v>PANIAGUA RASCON BRENDA EDITH</v>
      </c>
      <c r="C56" t="s">
        <v>7</v>
      </c>
      <c r="D56" t="str">
        <f>VLOOKUP(Tabla2[[#This Row],[NOMBRE]],Tabla1[],3,0)</f>
        <v>LIDER DE PROYECTO</v>
      </c>
      <c r="E56" t="s">
        <v>1128</v>
      </c>
      <c r="F56" t="str">
        <f>VLOOKUP(Tabla2[[#This Row],[NOMBRE]],Tabla1[],4,0)</f>
        <v>LIDER DE PROYECTO DEL DESPACHO DEL COORDINADOR DE COMUNICACION</v>
      </c>
      <c r="G56" t="s">
        <v>32</v>
      </c>
      <c r="H56" t="str">
        <f>VLOOKUP(Tabla2[[#This Row],[NOMBRE]],Tabla1[],5,0)</f>
        <v>COORDINACION DE COMUNICACION SOCIAL</v>
      </c>
      <c r="I56" t="s">
        <v>753</v>
      </c>
      <c r="J56" t="s">
        <v>1064</v>
      </c>
    </row>
    <row r="57" spans="1:10" hidden="1" x14ac:dyDescent="0.25">
      <c r="A57" t="s">
        <v>1015</v>
      </c>
      <c r="B57" t="str">
        <f>VLOOKUP(Tabla2[[#This Row],[NOMBRE]],Tabla1[],1,0)</f>
        <v>PEÑA PANIAGUA ANA CAROLINA</v>
      </c>
      <c r="C57" t="s">
        <v>7</v>
      </c>
      <c r="D57" t="str">
        <f>VLOOKUP(Tabla2[[#This Row],[NOMBRE]],Tabla1[],3,0)</f>
        <v xml:space="preserve">LIDER DE PROYECTO </v>
      </c>
      <c r="E57" t="s">
        <v>1128</v>
      </c>
      <c r="F57" t="str">
        <f>VLOOKUP(Tabla2[[#This Row],[NOMBRE]],Tabla1[],4,0)</f>
        <v>LIDER DE PROYECTO  DESPACHO DEL COORDINADOR DE COMUNICACIÓN</v>
      </c>
      <c r="G57" t="s">
        <v>32</v>
      </c>
      <c r="H57" t="str">
        <f>VLOOKUP(Tabla2[[#This Row],[NOMBRE]],Tabla1[],5,0)</f>
        <v>COORDINACION DE COMUNICACION SOCIAL</v>
      </c>
      <c r="I57" t="s">
        <v>1015</v>
      </c>
      <c r="J57" t="s">
        <v>1065</v>
      </c>
    </row>
    <row r="58" spans="1:10" hidden="1" x14ac:dyDescent="0.25">
      <c r="A58" t="s">
        <v>692</v>
      </c>
      <c r="B58" t="str">
        <f>VLOOKUP(Tabla2[[#This Row],[NOMBRE]],Tabla1[],1,0)</f>
        <v>TORRES NOGAL BRENDA LIZETH</v>
      </c>
      <c r="C58" t="s">
        <v>37</v>
      </c>
      <c r="D58" t="str">
        <f>VLOOKUP(Tabla2[[#This Row],[NOMBRE]],Tabla1[],3,0)</f>
        <v xml:space="preserve">JEFE DE DEPARTAMENTO </v>
      </c>
      <c r="E58" t="s">
        <v>1129</v>
      </c>
      <c r="F58" t="str">
        <f>VLOOKUP(Tabla2[[#This Row],[NOMBRE]],Tabla1[],4,0)</f>
        <v>JEFE DE DEPARTAMENTO ADMINISTRATIVO COMUNICACION SOCIAL</v>
      </c>
      <c r="G58" t="s">
        <v>32</v>
      </c>
      <c r="H58" t="str">
        <f>VLOOKUP(Tabla2[[#This Row],[NOMBRE]],Tabla1[],5,0)</f>
        <v>COORDINACION DE COMUNICACION SOCIAL</v>
      </c>
      <c r="I58" t="s">
        <v>692</v>
      </c>
      <c r="J58" t="s">
        <v>1064</v>
      </c>
    </row>
    <row r="59" spans="1:10" hidden="1" x14ac:dyDescent="0.25">
      <c r="A59" t="s">
        <v>847</v>
      </c>
      <c r="B59" t="str">
        <f>VLOOKUP(Tabla2[[#This Row],[NOMBRE]],Tabla1[],1,0)</f>
        <v>MENDOZA PAREDES GERARDO OMAR</v>
      </c>
      <c r="C59" t="s">
        <v>37</v>
      </c>
      <c r="D59" t="str">
        <f>VLOOKUP(Tabla2[[#This Row],[NOMBRE]],Tabla1[],3,0)</f>
        <v>JEFE DE DEPARTAMENTO</v>
      </c>
      <c r="E59" t="s">
        <v>1130</v>
      </c>
      <c r="F59" t="str">
        <f>VLOOKUP(Tabla2[[#This Row],[NOMBRE]],Tabla1[],4,0)</f>
        <v>JEFE DE DEPARTAMENTO DEPARTAMENTO DE COORDINACION DE ENLACES</v>
      </c>
      <c r="G59" t="s">
        <v>32</v>
      </c>
      <c r="H59" t="str">
        <f>VLOOKUP(Tabla2[[#This Row],[NOMBRE]],Tabla1[],5,0)</f>
        <v>COORDINACION DE COMUNICACION SOCIAL</v>
      </c>
      <c r="I59" t="s">
        <v>847</v>
      </c>
      <c r="J59" t="s">
        <v>1064</v>
      </c>
    </row>
    <row r="60" spans="1:10" hidden="1" x14ac:dyDescent="0.25">
      <c r="A60" t="s">
        <v>843</v>
      </c>
      <c r="B60" t="str">
        <f>VLOOKUP(Tabla2[[#This Row],[NOMBRE]],Tabla1[],1,0)</f>
        <v>MONTELONGO SALAIS JACQUELINE VALERIA</v>
      </c>
      <c r="C60" t="s">
        <v>37</v>
      </c>
      <c r="D60" t="str">
        <f>VLOOKUP(Tabla2[[#This Row],[NOMBRE]],Tabla1[],3,0)</f>
        <v>JEFE DE DEPARTAMENTO</v>
      </c>
      <c r="E60" t="s">
        <v>1130</v>
      </c>
      <c r="F60" t="str">
        <f>VLOOKUP(Tabla2[[#This Row],[NOMBRE]],Tabla1[],4,0)</f>
        <v>JEFE DE DEPARTAMENTO DE COORDINACION DE ENLACES</v>
      </c>
      <c r="G60" t="s">
        <v>32</v>
      </c>
      <c r="H60" t="str">
        <f>VLOOKUP(Tabla2[[#This Row],[NOMBRE]],Tabla1[],5,0)</f>
        <v>COORDINACION DE COMUNICACION SOCIAL</v>
      </c>
      <c r="I60" t="s">
        <v>843</v>
      </c>
      <c r="J60" t="s">
        <v>1066</v>
      </c>
    </row>
    <row r="61" spans="1:10" hidden="1" x14ac:dyDescent="0.25">
      <c r="A61" t="s">
        <v>839</v>
      </c>
      <c r="B61" t="str">
        <f>VLOOKUP(Tabla2[[#This Row],[NOMBRE]],Tabla1[],1,0)</f>
        <v>JAQUEZ QUEZADA LUCERO</v>
      </c>
      <c r="C61" t="s">
        <v>404</v>
      </c>
      <c r="D61" t="str">
        <f>VLOOKUP(Tabla2[[#This Row],[NOMBRE]],Tabla1[],3,0)</f>
        <v xml:space="preserve">SUBCOORDINADOR DE DEPENDENCIA </v>
      </c>
      <c r="E61" t="s">
        <v>1131</v>
      </c>
      <c r="F61" t="str">
        <f>VLOOKUP(Tabla2[[#This Row],[NOMBRE]],Tabla1[],4,0)</f>
        <v>UNIDAD SUBCOORDINACION DE COMUNICACION SOCIAL</v>
      </c>
      <c r="G61" t="s">
        <v>32</v>
      </c>
      <c r="H61" t="str">
        <f>VLOOKUP(Tabla2[[#This Row],[NOMBRE]],Tabla1[],5,0)</f>
        <v>COORDINACION DE COMUNICACION SOCIAL</v>
      </c>
      <c r="I61" t="s">
        <v>839</v>
      </c>
      <c r="J61" t="s">
        <v>1064</v>
      </c>
    </row>
    <row r="62" spans="1:10" hidden="1" x14ac:dyDescent="0.25">
      <c r="A62" t="s">
        <v>663</v>
      </c>
      <c r="B62" t="str">
        <f>VLOOKUP(Tabla2[[#This Row],[NOMBRE]],Tabla1[],1,0)</f>
        <v>MORENO AYUB FERNANDO RICARDO</v>
      </c>
      <c r="C62" t="s">
        <v>37</v>
      </c>
      <c r="D62" t="str">
        <f>VLOOKUP(Tabla2[[#This Row],[NOMBRE]],Tabla1[],3,0)</f>
        <v xml:space="preserve">JEFE DE DEPARTAMENTO </v>
      </c>
      <c r="E62" t="s">
        <v>1132</v>
      </c>
      <c r="F62" t="str">
        <f>VLOOKUP(Tabla2[[#This Row],[NOMBRE]],Tabla1[],4,0)</f>
        <v>JEFE  DE DEPARTAMENTO  UNIDAD SUBCOORDINACION DE COMUNICACION SOCIAL</v>
      </c>
      <c r="G62" t="s">
        <v>32</v>
      </c>
      <c r="H62" t="str">
        <f>VLOOKUP(Tabla2[[#This Row],[NOMBRE]],Tabla1[],5,0)</f>
        <v>COORDINACION DE COMUNICACION SOCIAL</v>
      </c>
      <c r="I62" t="s">
        <v>663</v>
      </c>
      <c r="J62" t="s">
        <v>1064</v>
      </c>
    </row>
    <row r="63" spans="1:10" hidden="1" x14ac:dyDescent="0.25">
      <c r="A63" t="s">
        <v>948</v>
      </c>
      <c r="B63" t="str">
        <f>VLOOKUP(Tabla2[[#This Row],[NOMBRE]],Tabla1[],1,0)</f>
        <v>FUENTES RASCON ROBERTO ANDRES</v>
      </c>
      <c r="C63" t="s">
        <v>487</v>
      </c>
      <c r="D63" t="str">
        <f>VLOOKUP(Tabla2[[#This Row],[NOMBRE]],Tabla1[],3,0)</f>
        <v>SECRETARIO AYUNTAMIENTO</v>
      </c>
      <c r="E63" t="s">
        <v>1133</v>
      </c>
      <c r="F63" t="str">
        <f>VLOOKUP(Tabla2[[#This Row],[NOMBRE]],Tabla1[],4,0)</f>
        <v>SECRETARIO AYUNTAMIENTO DESPACHO DEL C SECRETARIO DEL AYUNTAMIENTO</v>
      </c>
      <c r="G63" t="s">
        <v>29</v>
      </c>
      <c r="H63" t="str">
        <f>VLOOKUP(Tabla2[[#This Row],[NOMBRE]],Tabla1[],5,0)</f>
        <v>SECRETARIA DEL AYUNTAMIENTO</v>
      </c>
      <c r="I63" t="s">
        <v>948</v>
      </c>
      <c r="J63" t="s">
        <v>1064</v>
      </c>
    </row>
    <row r="64" spans="1:10" hidden="1" x14ac:dyDescent="0.25">
      <c r="A64" t="s">
        <v>983</v>
      </c>
      <c r="B64" t="str">
        <f>VLOOKUP(Tabla2[[#This Row],[NOMBRE]],Tabla1[],1,0)</f>
        <v>OLIVAS MARIÑELARENA EDGAR</v>
      </c>
      <c r="C64" t="s">
        <v>534</v>
      </c>
      <c r="D64" t="str">
        <f>VLOOKUP(Tabla2[[#This Row],[NOMBRE]],Tabla1[],3,0)</f>
        <v>SUBSECRETARIO DEL AYUNTAMIENTO</v>
      </c>
      <c r="E64" t="s">
        <v>1134</v>
      </c>
      <c r="F64" t="str">
        <f>VLOOKUP(Tabla2[[#This Row],[NOMBRE]],Tabla1[],4,0)</f>
        <v>SUBSECRETARIO DEL AYUNTAMIENTO DESPACHO DEL C SECRETARIO DEL AYUNTAMIENTO</v>
      </c>
      <c r="G64" t="s">
        <v>29</v>
      </c>
      <c r="H64" t="str">
        <f>VLOOKUP(Tabla2[[#This Row],[NOMBRE]],Tabla1[],5,0)</f>
        <v>SECRETARIA DEL AYUNTAMIENTO</v>
      </c>
      <c r="I64" t="s">
        <v>983</v>
      </c>
      <c r="J64" t="s">
        <v>1064</v>
      </c>
    </row>
    <row r="65" spans="1:10" hidden="1" x14ac:dyDescent="0.25">
      <c r="A65" t="s">
        <v>925</v>
      </c>
      <c r="B65" t="str">
        <f>VLOOKUP(Tabla2[[#This Row],[NOMBRE]],Tabla1[],1,0)</f>
        <v>AGUILAR GIL NADIA HANOI</v>
      </c>
      <c r="C65" t="s">
        <v>254</v>
      </c>
      <c r="D65" t="str">
        <f>VLOOKUP(Tabla2[[#This Row],[NOMBRE]],Tabla1[],3,0)</f>
        <v>COORDINADOR DE DEPENDENCIA</v>
      </c>
      <c r="E65" t="s">
        <v>1135</v>
      </c>
      <c r="F65" t="str">
        <f>VLOOKUP(Tabla2[[#This Row],[NOMBRE]],Tabla1[],4,0)</f>
        <v>COORDINADOR DE DEPENDENCIA DESPACHO DEL C SECRETARIO DEL AYUNTAMIENTO</v>
      </c>
      <c r="G65" t="s">
        <v>29</v>
      </c>
      <c r="H65" t="str">
        <f>VLOOKUP(Tabla2[[#This Row],[NOMBRE]],Tabla1[],5,0)</f>
        <v>SECRETARIA DEL AYUNTAMIENTO</v>
      </c>
      <c r="I65" t="s">
        <v>925</v>
      </c>
      <c r="J65" t="s">
        <v>1064</v>
      </c>
    </row>
    <row r="66" spans="1:10" hidden="1" x14ac:dyDescent="0.25">
      <c r="A66" t="s">
        <v>958</v>
      </c>
      <c r="B66" t="str">
        <f>VLOOKUP(Tabla2[[#This Row],[NOMBRE]],Tabla1[],1,0)</f>
        <v>NEGRETE JUAREZ ADRIANA</v>
      </c>
      <c r="C66" t="s">
        <v>37</v>
      </c>
      <c r="D66" t="str">
        <f>VLOOKUP(Tabla2[[#This Row],[NOMBRE]],Tabla1[],3,0)</f>
        <v>JEFE DE DEPARTAMENTO</v>
      </c>
      <c r="E66" t="s">
        <v>562</v>
      </c>
      <c r="F66" t="str">
        <f>VLOOKUP(Tabla2[[#This Row],[NOMBRE]],Tabla1[],4,0)</f>
        <v>JEFE DE DEPARTAMENTO DESPACHO DEL C SECRETARIO DEL AYUNTAMIENTO</v>
      </c>
      <c r="G66" t="s">
        <v>29</v>
      </c>
      <c r="H66" t="str">
        <f>VLOOKUP(Tabla2[[#This Row],[NOMBRE]],Tabla1[],5,0)</f>
        <v>SECRETARIA DEL AYUNTAMIENTO</v>
      </c>
      <c r="I66" t="s">
        <v>958</v>
      </c>
      <c r="J66" t="s">
        <v>1064</v>
      </c>
    </row>
    <row r="67" spans="1:10" hidden="1" x14ac:dyDescent="0.25">
      <c r="A67" t="s">
        <v>1000</v>
      </c>
      <c r="B67" t="str">
        <f>VLOOKUP(Tabla2[[#This Row],[NOMBRE]],Tabla1[],1,0)</f>
        <v>ANTILLON OROZCO SHARON</v>
      </c>
      <c r="C67" t="s">
        <v>37</v>
      </c>
      <c r="D67" t="str">
        <f>VLOOKUP(Tabla2[[#This Row],[NOMBRE]],Tabla1[],3,0)</f>
        <v>JEFE DE DEPARTAMENTO</v>
      </c>
      <c r="E67" t="s">
        <v>562</v>
      </c>
      <c r="F67" t="str">
        <f>VLOOKUP(Tabla2[[#This Row],[NOMBRE]],Tabla1[],4,0)</f>
        <v>JEFE DE DEPARTAMENTO.DESPACHO DEL C SECRETARIO DEL AYUNTAMIENTO</v>
      </c>
      <c r="G67" t="s">
        <v>29</v>
      </c>
      <c r="H67" t="str">
        <f>VLOOKUP(Tabla2[[#This Row],[NOMBRE]],Tabla1[],5,0)</f>
        <v>SECRETARIA DEL AYUNTAMIENTO</v>
      </c>
      <c r="I67" t="s">
        <v>1000</v>
      </c>
      <c r="J67" t="s">
        <v>1064</v>
      </c>
    </row>
    <row r="68" spans="1:10" hidden="1" x14ac:dyDescent="0.25">
      <c r="A68" t="s">
        <v>924</v>
      </c>
      <c r="B68" t="str">
        <f>VLOOKUP(Tabla2[[#This Row],[NOMBRE]],Tabla1[],1,0)</f>
        <v>SAAVEDRA FERNANDEZ ARTURO JAVIER</v>
      </c>
      <c r="C68" t="s">
        <v>7</v>
      </c>
      <c r="D68" t="str">
        <f>VLOOKUP(Tabla2[[#This Row],[NOMBRE]],Tabla1[],3,0)</f>
        <v>LIDER DE PROYECTO</v>
      </c>
      <c r="E68" t="s">
        <v>1136</v>
      </c>
      <c r="F68" t="str">
        <f>VLOOKUP(Tabla2[[#This Row],[NOMBRE]],Tabla1[],4,0)</f>
        <v>LIDER DE PROYECTO DEL DESPACHO DEL C SECRETARIO DEL AYUNTAMIENTO</v>
      </c>
      <c r="G68" t="s">
        <v>29</v>
      </c>
      <c r="H68" t="str">
        <f>VLOOKUP(Tabla2[[#This Row],[NOMBRE]],Tabla1[],5,0)</f>
        <v>SECRETARIA DEL AYUNTAMIENTO</v>
      </c>
      <c r="I68" t="s">
        <v>924</v>
      </c>
      <c r="J68" t="s">
        <v>1065</v>
      </c>
    </row>
    <row r="69" spans="1:10" hidden="1" x14ac:dyDescent="0.25">
      <c r="A69" t="s">
        <v>749</v>
      </c>
      <c r="B69" t="str">
        <f>VLOOKUP(Tabla2[[#This Row],[NOMBRE]],Tabla1[],1,0)</f>
        <v>RASCON QUEZADA ALEJANDRA</v>
      </c>
      <c r="C69" t="s">
        <v>37</v>
      </c>
      <c r="D69" t="str">
        <f>VLOOKUP(Tabla2[[#This Row],[NOMBRE]],Tabla1[],3,0)</f>
        <v>JEFE DE DEPARTAMENTO</v>
      </c>
      <c r="E69" t="s">
        <v>1137</v>
      </c>
      <c r="F69" t="str">
        <f>VLOOKUP(Tabla2[[#This Row],[NOMBRE]],Tabla1[],4,0)</f>
        <v>JEFE DE DEPARTAMENTOADMINISTRATIVO SECRETARIA DEL AYUNTAMIENTO</v>
      </c>
      <c r="G69" t="s">
        <v>29</v>
      </c>
      <c r="H69" t="str">
        <f>VLOOKUP(Tabla2[[#This Row],[NOMBRE]],Tabla1[],5,0)</f>
        <v>SECRETARIA DEL AYUNTAMIENTO</v>
      </c>
      <c r="I69" t="s">
        <v>749</v>
      </c>
      <c r="J69" t="s">
        <v>1065</v>
      </c>
    </row>
    <row r="70" spans="1:10" hidden="1" x14ac:dyDescent="0.25">
      <c r="A70" t="s">
        <v>965</v>
      </c>
      <c r="B70" t="str">
        <f>VLOOKUP(Tabla2[[#This Row],[NOMBRE]],Tabla1[],1,0)</f>
        <v>CAÑEZ ROMERO MELISSA ADRIANA</v>
      </c>
      <c r="C70" t="s">
        <v>7</v>
      </c>
      <c r="D70" t="str">
        <f>VLOOKUP(Tabla2[[#This Row],[NOMBRE]],Tabla1[],3,0)</f>
        <v>LIDER DE PROYECTO</v>
      </c>
      <c r="E70" t="s">
        <v>1138</v>
      </c>
      <c r="F70" t="str">
        <f>VLOOKUP(Tabla2[[#This Row],[NOMBRE]],Tabla1[],4,0)</f>
        <v>LIDER DE PROYECTO DE ADMINISTRATIVO SECRETARIA DEL AYUNTAMIENTO</v>
      </c>
      <c r="G70" t="s">
        <v>29</v>
      </c>
      <c r="H70" t="str">
        <f>VLOOKUP(Tabla2[[#This Row],[NOMBRE]],Tabla1[],5,0)</f>
        <v>SECRETARIA DEL AYUNTAMIENTO</v>
      </c>
      <c r="I70" t="s">
        <v>965</v>
      </c>
      <c r="J70" t="s">
        <v>1065</v>
      </c>
    </row>
    <row r="71" spans="1:10" hidden="1" x14ac:dyDescent="0.25">
      <c r="A71" t="s">
        <v>764</v>
      </c>
      <c r="B71" t="str">
        <f>VLOOKUP(Tabla2[[#This Row],[NOMBRE]],Tabla1[],1,0)</f>
        <v>VELAZQUEZ ESTRADA PEDRO FRANCISCO</v>
      </c>
      <c r="C71" t="s">
        <v>7</v>
      </c>
      <c r="D71" t="str">
        <f>VLOOKUP(Tabla2[[#This Row],[NOMBRE]],Tabla1[],3,0)</f>
        <v>LIDER DE PROYECTO</v>
      </c>
      <c r="E71" t="s">
        <v>1138</v>
      </c>
      <c r="F71" t="str">
        <f>VLOOKUP(Tabla2[[#This Row],[NOMBRE]],Tabla1[],4,0)</f>
        <v>LIDER DE PROYECTO DE DEPARTAMENTO ADMINISTRATIVO SECRETARIA DEL AYUNTAMIENTO</v>
      </c>
      <c r="G71" t="s">
        <v>29</v>
      </c>
      <c r="H71" t="str">
        <f>VLOOKUP(Tabla2[[#This Row],[NOMBRE]],Tabla1[],5,0)</f>
        <v>SECRETARIA DEL AYUNTAMIENTO</v>
      </c>
      <c r="I71" t="s">
        <v>764</v>
      </c>
      <c r="J71" t="s">
        <v>1065</v>
      </c>
    </row>
    <row r="72" spans="1:10" hidden="1" x14ac:dyDescent="0.25">
      <c r="A72" t="s">
        <v>716</v>
      </c>
      <c r="B72" t="str">
        <f>VLOOKUP(Tabla2[[#This Row],[NOMBRE]],Tabla1[],1,0)</f>
        <v>ORTIZ FLORES CRISTIAN ARGENIS</v>
      </c>
      <c r="C72" t="s">
        <v>7</v>
      </c>
      <c r="D72" t="str">
        <f>VLOOKUP(Tabla2[[#This Row],[NOMBRE]],Tabla1[],3,0)</f>
        <v>LIDER DE PROYECTO</v>
      </c>
      <c r="E72" t="s">
        <v>1138</v>
      </c>
      <c r="F72" t="str">
        <f>VLOOKUP(Tabla2[[#This Row],[NOMBRE]],Tabla1[],4,0)</f>
        <v>LIDER DE PROYECTO DE DEPARTAMENTO ADMINISTRATIVO SECRETARIA DEL AYUNTAMIENTO</v>
      </c>
      <c r="G72" t="s">
        <v>29</v>
      </c>
      <c r="H72" t="str">
        <f>VLOOKUP(Tabla2[[#This Row],[NOMBRE]],Tabla1[],5,0)</f>
        <v>SECRETARIA DEL AYUNTAMIENTO</v>
      </c>
      <c r="I72" t="s">
        <v>716</v>
      </c>
      <c r="J72" t="s">
        <v>1065</v>
      </c>
    </row>
    <row r="73" spans="1:10" hidden="1" x14ac:dyDescent="0.25">
      <c r="A73" t="s">
        <v>889</v>
      </c>
      <c r="B73" t="str">
        <f>VLOOKUP(Tabla2[[#This Row],[NOMBRE]],Tabla1[],1,0)</f>
        <v>PIZARRO LEYVA VICTORIA</v>
      </c>
      <c r="C73" t="s">
        <v>7</v>
      </c>
      <c r="D73" t="str">
        <f>VLOOKUP(Tabla2[[#This Row],[NOMBRE]],Tabla1[],3,0)</f>
        <v>LIDER DE PROYECTO</v>
      </c>
      <c r="E73" t="s">
        <v>1138</v>
      </c>
      <c r="F73" t="str">
        <f>VLOOKUP(Tabla2[[#This Row],[NOMBRE]],Tabla1[],4,0)</f>
        <v>LIDER DE PROYECTO DE DEPARTAMENTO ADMINISTRATIVO SECRETARIA DEL AYUNTAMIENTO</v>
      </c>
      <c r="G73" t="s">
        <v>29</v>
      </c>
      <c r="H73" t="str">
        <f>VLOOKUP(Tabla2[[#This Row],[NOMBRE]],Tabla1[],5,0)</f>
        <v>SECRETARIA DEL AYUNTAMIENTO</v>
      </c>
      <c r="I73" t="s">
        <v>889</v>
      </c>
      <c r="J73" t="s">
        <v>1064</v>
      </c>
    </row>
    <row r="74" spans="1:10" hidden="1" x14ac:dyDescent="0.25">
      <c r="A74" t="s">
        <v>887</v>
      </c>
      <c r="B74" t="str">
        <f>VLOOKUP(Tabla2[[#This Row],[NOMBRE]],Tabla1[],1,0)</f>
        <v>PAREDES SALAZAR ERICK</v>
      </c>
      <c r="C74" t="s">
        <v>254</v>
      </c>
      <c r="D74" t="str">
        <f>VLOOKUP(Tabla2[[#This Row],[NOMBRE]],Tabla1[],3,0)</f>
        <v xml:space="preserve">COORDINADOR DE DEPENDENCIA </v>
      </c>
      <c r="E74" t="s">
        <v>1139</v>
      </c>
      <c r="F74" t="str">
        <f>VLOOKUP(Tabla2[[#This Row],[NOMBRE]],Tabla1[],4,0)</f>
        <v>COORDINADOR DE DEPENDECIA  DE DEPARTAMENTO ADMINISTRATIVO SECRETARIA DEL AYUNTAMIENTO</v>
      </c>
      <c r="G74" t="s">
        <v>29</v>
      </c>
      <c r="H74" t="str">
        <f>VLOOKUP(Tabla2[[#This Row],[NOMBRE]],Tabla1[],5,0)</f>
        <v>SECRETARIA DEL AYUNTAMIENTO</v>
      </c>
      <c r="I74" t="s">
        <v>887</v>
      </c>
      <c r="J74" t="s">
        <v>1064</v>
      </c>
    </row>
    <row r="75" spans="1:10" hidden="1" x14ac:dyDescent="0.25">
      <c r="A75" t="s">
        <v>820</v>
      </c>
      <c r="B75" t="str">
        <f>VLOOKUP(Tabla2[[#This Row],[NOMBRE]],Tabla1[],1,0)</f>
        <v>MARTINEZ GARCIA SILVIA ESMERALDA</v>
      </c>
      <c r="C75" t="s">
        <v>7</v>
      </c>
      <c r="D75" t="str">
        <f>VLOOKUP(Tabla2[[#This Row],[NOMBRE]],Tabla1[],3,0)</f>
        <v>LIDER DE PROYECTO</v>
      </c>
      <c r="E75" t="s">
        <v>1138</v>
      </c>
      <c r="F75" t="str">
        <f>VLOOKUP(Tabla2[[#This Row],[NOMBRE]],Tabla1[],4,0)</f>
        <v>LIDER DE PROYECTO.DEPTO ADMINISTRATIVO SECRETARIA DEL AYUNTAMIENTO</v>
      </c>
      <c r="G75" t="s">
        <v>29</v>
      </c>
      <c r="H75" t="str">
        <f>VLOOKUP(Tabla2[[#This Row],[NOMBRE]],Tabla1[],5,0)</f>
        <v>SECRETARIA DEL AYUNTAMIENTO</v>
      </c>
      <c r="I75" t="s">
        <v>820</v>
      </c>
      <c r="J75" t="s">
        <v>1064</v>
      </c>
    </row>
    <row r="76" spans="1:10" hidden="1" x14ac:dyDescent="0.25">
      <c r="A76" t="s">
        <v>662</v>
      </c>
      <c r="B76" t="str">
        <f>VLOOKUP(Tabla2[[#This Row],[NOMBRE]],Tabla1[],1,0)</f>
        <v>QUINTANA MORENO MARIA DEL CARMEN</v>
      </c>
      <c r="C76" t="s">
        <v>37</v>
      </c>
      <c r="D76" t="str">
        <f>VLOOKUP(Tabla2[[#This Row],[NOMBRE]],Tabla1[],3,0)</f>
        <v xml:space="preserve">JEFE DE DEPARTAMENTO </v>
      </c>
      <c r="E76" t="s">
        <v>1140</v>
      </c>
      <c r="F76" t="str">
        <f>VLOOKUP(Tabla2[[#This Row],[NOMBRE]],Tabla1[],4,0)</f>
        <v>JEFE  DE DEPARTAMENTO  APOYO TECNICO</v>
      </c>
      <c r="G76" t="s">
        <v>29</v>
      </c>
      <c r="H76" t="str">
        <f>VLOOKUP(Tabla2[[#This Row],[NOMBRE]],Tabla1[],5,0)</f>
        <v>SECRETARIA DEL AYUNTAMIENTO</v>
      </c>
      <c r="I76" t="s">
        <v>662</v>
      </c>
      <c r="J76" t="s">
        <v>1064</v>
      </c>
    </row>
    <row r="77" spans="1:10" hidden="1" x14ac:dyDescent="0.25">
      <c r="A77" t="s">
        <v>898</v>
      </c>
      <c r="B77" t="str">
        <f>VLOOKUP(Tabla2[[#This Row],[NOMBRE]],Tabla1[],1,0)</f>
        <v>VILLA PARRA HEBERT ARTURO</v>
      </c>
      <c r="C77" t="s">
        <v>37</v>
      </c>
      <c r="D77" t="str">
        <f>VLOOKUP(Tabla2[[#This Row],[NOMBRE]],Tabla1[],3,0)</f>
        <v xml:space="preserve">JEFE DE DEPARTAMENTO </v>
      </c>
      <c r="E77" t="s">
        <v>1141</v>
      </c>
      <c r="F77" t="str">
        <f>VLOOKUP(Tabla2[[#This Row],[NOMBRE]],Tabla1[],4,0)</f>
        <v>JEFE  DE DEPARTAMENTO DE RECLUTAMIENTO</v>
      </c>
      <c r="G77" t="s">
        <v>29</v>
      </c>
      <c r="H77" t="str">
        <f>VLOOKUP(Tabla2[[#This Row],[NOMBRE]],Tabla1[],5,0)</f>
        <v>SECRETARIA DEL AYUNTAMIENTO</v>
      </c>
      <c r="I77" t="s">
        <v>898</v>
      </c>
      <c r="J77" t="s">
        <v>1064</v>
      </c>
    </row>
    <row r="78" spans="1:10" hidden="1" x14ac:dyDescent="0.25">
      <c r="A78" t="s">
        <v>1062</v>
      </c>
      <c r="B78" t="str">
        <f>VLOOKUP(Tabla2[[#This Row],[NOMBRE]],Tabla1[],1,0)</f>
        <v>RIVERA MACIAS IVAN JOEL</v>
      </c>
      <c r="C78" t="s">
        <v>653</v>
      </c>
      <c r="D78" t="str">
        <f>VLOOKUP(Tabla2[[#This Row],[NOMBRE]],Tabla1[],3,0)</f>
        <v>COORDINADOR DE PROTECCION CIVIL</v>
      </c>
      <c r="E78" t="s">
        <v>1142</v>
      </c>
      <c r="F78" t="str">
        <f>VLOOKUP(Tabla2[[#This Row],[NOMBRE]],Tabla1[],4,0)</f>
        <v>COORDINADOR DE PROTECCION CIVIL DEL COORDINADOR DE PROTECCION CIVIL</v>
      </c>
      <c r="G78" t="s">
        <v>29</v>
      </c>
      <c r="H78" t="str">
        <f>VLOOKUP(Tabla2[[#This Row],[NOMBRE]],Tabla1[],5,0)</f>
        <v>SECRETARIA DEL AYUNTAMIENTO</v>
      </c>
      <c r="I78" t="s">
        <v>1062</v>
      </c>
      <c r="J78" t="s">
        <v>1064</v>
      </c>
    </row>
    <row r="79" spans="1:10" hidden="1" x14ac:dyDescent="0.25">
      <c r="A79" t="s">
        <v>765</v>
      </c>
      <c r="B79" t="str">
        <f>VLOOKUP(Tabla2[[#This Row],[NOMBRE]],Tabla1[],1,0)</f>
        <v>OLIVA JIMENEZ PEDRO GERMAN</v>
      </c>
      <c r="C79" t="s">
        <v>39</v>
      </c>
      <c r="D79" t="str">
        <f>VLOOKUP(Tabla2[[#This Row],[NOMBRE]],Tabla1[],3,0)</f>
        <v>SUBDIRECTOR</v>
      </c>
      <c r="E79" t="s">
        <v>1143</v>
      </c>
      <c r="F79" t="str">
        <f>VLOOKUP(Tabla2[[#This Row],[NOMBRE]],Tabla1[],4,0)</f>
        <v>SUBDIRETOR DEL DESPACHO DEL SUBDIRECTOR DE GOBERNACION</v>
      </c>
      <c r="G79" t="s">
        <v>29</v>
      </c>
      <c r="H79" t="str">
        <f>VLOOKUP(Tabla2[[#This Row],[NOMBRE]],Tabla1[],5,0)</f>
        <v>SECRETARIA DEL AYUNTAMIENTO</v>
      </c>
      <c r="I79" t="s">
        <v>765</v>
      </c>
      <c r="J79" t="s">
        <v>1064</v>
      </c>
    </row>
    <row r="80" spans="1:10" hidden="1" x14ac:dyDescent="0.25">
      <c r="A80" t="s">
        <v>981</v>
      </c>
      <c r="B80" t="str">
        <f>VLOOKUP(Tabla2[[#This Row],[NOMBRE]],Tabla1[],1,0)</f>
        <v>MURUATO CARLOS FEDERICO</v>
      </c>
      <c r="C80" t="s">
        <v>37</v>
      </c>
      <c r="D80" t="str">
        <f>VLOOKUP(Tabla2[[#This Row],[NOMBRE]],Tabla1[],3,0)</f>
        <v>JEFE DE DEPARTAMENTO</v>
      </c>
      <c r="E80" t="s">
        <v>1144</v>
      </c>
      <c r="F80" t="str">
        <f>VLOOKUP(Tabla2[[#This Row],[NOMBRE]],Tabla1[],4,0)</f>
        <v>JEFE DE DEPARTAMENTO DE ALCOHOLES</v>
      </c>
      <c r="G80" t="s">
        <v>29</v>
      </c>
      <c r="H80" t="str">
        <f>VLOOKUP(Tabla2[[#This Row],[NOMBRE]],Tabla1[],5,0)</f>
        <v>SECRETARIA DEL AYUNTAMIENTO</v>
      </c>
      <c r="I80" t="s">
        <v>981</v>
      </c>
      <c r="J80" t="s">
        <v>1064</v>
      </c>
    </row>
    <row r="81" spans="1:10" hidden="1" x14ac:dyDescent="0.25">
      <c r="A81" t="s">
        <v>1055</v>
      </c>
      <c r="B81" t="str">
        <f>VLOOKUP(Tabla2[[#This Row],[NOMBRE]],Tabla1[],1,0)</f>
        <v>SAENZ GAUZIN YULIANA</v>
      </c>
      <c r="C81" t="s">
        <v>37</v>
      </c>
      <c r="D81" t="str">
        <f>VLOOKUP(Tabla2[[#This Row],[NOMBRE]],Tabla1[],3,0)</f>
        <v>JEFE DE DEPARTAMENTO</v>
      </c>
      <c r="E81" t="s">
        <v>1145</v>
      </c>
      <c r="F81" t="str">
        <f>VLOOKUP(Tabla2[[#This Row],[NOMBRE]],Tabla1[],4,0)</f>
        <v>JEFE  DE DEPARTAMENTO DE COMERCIO Y ESPECTACULOS</v>
      </c>
      <c r="G81" t="s">
        <v>29</v>
      </c>
      <c r="H81" t="str">
        <f>VLOOKUP(Tabla2[[#This Row],[NOMBRE]],Tabla1[],5,0)</f>
        <v>SECRETARIA DEL AYUNTAMIENTO</v>
      </c>
      <c r="I81" t="s">
        <v>1055</v>
      </c>
      <c r="J81" t="s">
        <v>1065</v>
      </c>
    </row>
    <row r="82" spans="1:10" hidden="1" x14ac:dyDescent="0.25">
      <c r="A82" t="s">
        <v>970</v>
      </c>
      <c r="B82" t="str">
        <f>VLOOKUP(Tabla2[[#This Row],[NOMBRE]],Tabla1[],1,0)</f>
        <v>ORTEGA MUNDO YURI ANDREIVICH</v>
      </c>
      <c r="C82" t="s">
        <v>37</v>
      </c>
      <c r="D82" t="str">
        <f>VLOOKUP(Tabla2[[#This Row],[NOMBRE]],Tabla1[],3,0)</f>
        <v>JEFE DE DEPARTAMENTO</v>
      </c>
      <c r="E82" t="s">
        <v>1145</v>
      </c>
      <c r="F82" t="str">
        <f>VLOOKUP(Tabla2[[#This Row],[NOMBRE]],Tabla1[],4,0)</f>
        <v>JEFE DE DEPARTAMENTO DEPARTAMENTO DE COMERCIO Y ESPECTACULOS</v>
      </c>
      <c r="G82" t="s">
        <v>29</v>
      </c>
      <c r="H82" t="str">
        <f>VLOOKUP(Tabla2[[#This Row],[NOMBRE]],Tabla1[],5,0)</f>
        <v>SECRETARIA DEL AYUNTAMIENTO</v>
      </c>
      <c r="I82" t="s">
        <v>970</v>
      </c>
      <c r="J82" t="s">
        <v>1064</v>
      </c>
    </row>
    <row r="83" spans="1:10" s="9" customFormat="1" x14ac:dyDescent="0.25">
      <c r="A83" s="9" t="s">
        <v>1060</v>
      </c>
      <c r="B83" s="9" t="str">
        <f>VLOOKUP(Tabla2[[#This Row],[NOMBRE]],Tabla1[],1,0)</f>
        <v>GONZALEZ VALDIVIEZO JOSUE ABRAHAM</v>
      </c>
      <c r="C83" s="9" t="s">
        <v>404</v>
      </c>
      <c r="D83" s="9" t="str">
        <f>VLOOKUP(Tabla2[[#This Row],[NOMBRE]],Tabla1[],3,0)</f>
        <v>SUBCOORDINADOR DE DEPCIA</v>
      </c>
      <c r="E83" s="9" t="s">
        <v>1146</v>
      </c>
      <c r="F83" s="9" t="str">
        <f>VLOOKUP(Tabla2[[#This Row],[NOMBRE]],Tabla1[],4,0)</f>
        <v>SUBCOORDINADOR DE DEPCIA DESPACHO DEL SUBDIRECTOR JURIDICO SECRETARIA DEL AYUNTAMIENTO</v>
      </c>
      <c r="G83" s="9" t="s">
        <v>29</v>
      </c>
      <c r="H83" s="9" t="str">
        <f>VLOOKUP(Tabla2[[#This Row],[NOMBRE]],Tabla1[],5,0)</f>
        <v>AYUNTAMIENTO</v>
      </c>
      <c r="I83" s="9" t="s">
        <v>1060</v>
      </c>
      <c r="J83" s="9" t="s">
        <v>1064</v>
      </c>
    </row>
    <row r="84" spans="1:10" hidden="1" x14ac:dyDescent="0.25">
      <c r="A84" t="s">
        <v>672</v>
      </c>
      <c r="B84" t="str">
        <f>VLOOKUP(Tabla2[[#This Row],[NOMBRE]],Tabla1[],1,0)</f>
        <v>CORRALES MILLAN FRANCISCO JAVIER</v>
      </c>
      <c r="C84" t="s">
        <v>49</v>
      </c>
      <c r="D84" t="str">
        <f>VLOOKUP(Tabla2[[#This Row],[NOMBRE]],Tabla1[],3,0)</f>
        <v>SUBSECRETARIO</v>
      </c>
      <c r="E84" t="s">
        <v>50</v>
      </c>
      <c r="F84" t="str">
        <f>VLOOKUP(Tabla2[[#This Row],[NOMBRE]],Tabla1[],4,0)</f>
        <v>SUBSECRETARIO.DESPACHO DEL SUBDIRECTOR JURIDICO SECRETARIA DEL AYUNTAMIENTO</v>
      </c>
      <c r="G84" t="s">
        <v>29</v>
      </c>
      <c r="H84" t="str">
        <f>VLOOKUP(Tabla2[[#This Row],[NOMBRE]],Tabla1[],5,0)</f>
        <v>SECRETARIA DEL AYUNTAMIENTO</v>
      </c>
      <c r="I84" t="s">
        <v>672</v>
      </c>
      <c r="J84" t="s">
        <v>1064</v>
      </c>
    </row>
    <row r="85" spans="1:10" hidden="1" x14ac:dyDescent="0.25">
      <c r="A85" t="s">
        <v>917</v>
      </c>
      <c r="B85" t="str">
        <f>VLOOKUP(Tabla2[[#This Row],[NOMBRE]],Tabla1[],1,0)</f>
        <v>RUIZ ORTIZ KARIM</v>
      </c>
      <c r="C85" t="s">
        <v>404</v>
      </c>
      <c r="D85" t="str">
        <f>VLOOKUP(Tabla2[[#This Row],[NOMBRE]],Tabla1[],3,0)</f>
        <v xml:space="preserve">SUBCOORDINADOR DE DEPENDENCIA </v>
      </c>
      <c r="E85" t="s">
        <v>1146</v>
      </c>
      <c r="F85" t="str">
        <f>VLOOKUP(Tabla2[[#This Row],[NOMBRE]],Tabla1[],4,0)</f>
        <v>SUBCOORDINADOR DE DEPENDENCIA  DEL DESPACHO DEL SUBDIRECTOR JURIDICO SECRETARIA DEL AYUNTAMIENTO</v>
      </c>
      <c r="G85" t="s">
        <v>29</v>
      </c>
      <c r="H85" t="str">
        <f>VLOOKUP(Tabla2[[#This Row],[NOMBRE]],Tabla1[],5,0)</f>
        <v>SECRETARIA DEL AYUNTAMIENTO</v>
      </c>
      <c r="I85" t="s">
        <v>917</v>
      </c>
      <c r="J85" t="s">
        <v>1064</v>
      </c>
    </row>
    <row r="86" spans="1:10" hidden="1" x14ac:dyDescent="0.25">
      <c r="A86" t="s">
        <v>715</v>
      </c>
      <c r="B86" t="str">
        <f>VLOOKUP(Tabla2[[#This Row],[NOMBRE]],Tabla1[],1,0)</f>
        <v>ARABIT DEL CAMPO NORMAN</v>
      </c>
      <c r="C86" t="s">
        <v>37</v>
      </c>
      <c r="D86" t="str">
        <f>VLOOKUP(Tabla2[[#This Row],[NOMBRE]],Tabla1[],3,0)</f>
        <v>JEFE DE DEPARTAMENTO</v>
      </c>
      <c r="E86" t="s">
        <v>1147</v>
      </c>
      <c r="F86" t="str">
        <f>VLOOKUP(Tabla2[[#This Row],[NOMBRE]],Tabla1[],4,0)</f>
        <v>JEFE DE DEPARTAMENTO. DEPARTAMENTO CONTENSIOSO</v>
      </c>
      <c r="G86" t="s">
        <v>29</v>
      </c>
      <c r="H86" t="str">
        <f>VLOOKUP(Tabla2[[#This Row],[NOMBRE]],Tabla1[],5,0)</f>
        <v>SECRETARIA DEL AYUNTAMIENTO</v>
      </c>
      <c r="I86" t="s">
        <v>715</v>
      </c>
      <c r="J86" t="s">
        <v>1065</v>
      </c>
    </row>
    <row r="87" spans="1:10" hidden="1" x14ac:dyDescent="0.25">
      <c r="A87" t="s">
        <v>704</v>
      </c>
      <c r="B87" t="str">
        <f>VLOOKUP(Tabla2[[#This Row],[NOMBRE]],Tabla1[],1,0)</f>
        <v>VALENZUELA COLOMO LUIS RAUL</v>
      </c>
      <c r="C87" t="s">
        <v>37</v>
      </c>
      <c r="D87" t="str">
        <f>VLOOKUP(Tabla2[[#This Row],[NOMBRE]],Tabla1[],3,0)</f>
        <v xml:space="preserve">JEFE DE DEPARTAMENTO </v>
      </c>
      <c r="E87" t="s">
        <v>1148</v>
      </c>
      <c r="F87" t="str">
        <f>VLOOKUP(Tabla2[[#This Row],[NOMBRE]],Tabla1[],4,0)</f>
        <v>JEFE   DE DEPARTAMENTO DELL DESPACHO  DEL C. SECRETARIO AYUNTAMIENTO</v>
      </c>
      <c r="G87" t="s">
        <v>29</v>
      </c>
      <c r="H87" t="str">
        <f>VLOOKUP(Tabla2[[#This Row],[NOMBRE]],Tabla1[],5,0)</f>
        <v>SECRETARIA DEL AYUNTAMIENTO</v>
      </c>
      <c r="I87" t="s">
        <v>704</v>
      </c>
      <c r="J87" t="s">
        <v>1064</v>
      </c>
    </row>
    <row r="88" spans="1:10" hidden="1" x14ac:dyDescent="0.25">
      <c r="A88" t="s">
        <v>1058</v>
      </c>
      <c r="B88" t="str">
        <f>VLOOKUP(Tabla2[[#This Row],[NOMBRE]],Tabla1[],1,0)</f>
        <v>HERRERA NAVARRO LUIS CARLOS</v>
      </c>
      <c r="C88" t="s">
        <v>37</v>
      </c>
      <c r="D88" t="str">
        <f>VLOOKUP(Tabla2[[#This Row],[NOMBRE]],Tabla1[],3,0)</f>
        <v>JEFE DE DEPARTAMENTO</v>
      </c>
      <c r="E88" t="s">
        <v>1149</v>
      </c>
      <c r="F88" t="str">
        <f>VLOOKUP(Tabla2[[#This Row],[NOMBRE]],Tabla1[],4,0)</f>
        <v>JEFE DE DEPARTAMENTO DE RECURSO ADMINISTRATIVO</v>
      </c>
      <c r="G88" t="s">
        <v>29</v>
      </c>
      <c r="H88" t="str">
        <f>VLOOKUP(Tabla2[[#This Row],[NOMBRE]],Tabla1[],5,0)</f>
        <v>SECRETARIA DEL AYUNTAMIENTO</v>
      </c>
      <c r="I88" t="s">
        <v>1058</v>
      </c>
      <c r="J88" t="s">
        <v>1069</v>
      </c>
    </row>
    <row r="89" spans="1:10" hidden="1" x14ac:dyDescent="0.25">
      <c r="A89" t="s">
        <v>678</v>
      </c>
      <c r="B89" t="str">
        <f>VLOOKUP(Tabla2[[#This Row],[NOMBRE]],Tabla1[],1,0)</f>
        <v>CASAS MENDOZA MAURO MANUEL</v>
      </c>
      <c r="C89" t="s">
        <v>7</v>
      </c>
      <c r="D89" t="str">
        <f>VLOOKUP(Tabla2[[#This Row],[NOMBRE]],Tabla1[],3,0)</f>
        <v>LIDER DE PROYECTO</v>
      </c>
      <c r="E89" t="s">
        <v>1150</v>
      </c>
      <c r="F89" t="str">
        <f>VLOOKUP(Tabla2[[#This Row],[NOMBRE]],Tabla1[],4,0)</f>
        <v>LIDER DE PROYECTO DEPTO DE CONVENIOS Y CONTRATOS</v>
      </c>
      <c r="G89" t="s">
        <v>29</v>
      </c>
      <c r="H89" t="str">
        <f>VLOOKUP(Tabla2[[#This Row],[NOMBRE]],Tabla1[],5,0)</f>
        <v>SECRETARIA DEL AYUNTAMIENTO</v>
      </c>
      <c r="I89" t="s">
        <v>678</v>
      </c>
      <c r="J89" t="s">
        <v>1064</v>
      </c>
    </row>
    <row r="90" spans="1:10" hidden="1" x14ac:dyDescent="0.25">
      <c r="A90" t="s">
        <v>949</v>
      </c>
      <c r="B90" t="str">
        <f>VLOOKUP(Tabla2[[#This Row],[NOMBRE]],Tabla1[],1,0)</f>
        <v>VARELA RODRIGUEZ DALIA VIANEY</v>
      </c>
      <c r="C90" t="s">
        <v>37</v>
      </c>
      <c r="D90" t="str">
        <f>VLOOKUP(Tabla2[[#This Row],[NOMBRE]],Tabla1[],3,0)</f>
        <v xml:space="preserve">JEFE DE DEPARTAMENTO </v>
      </c>
      <c r="E90" t="s">
        <v>1151</v>
      </c>
      <c r="F90" t="str">
        <f>VLOOKUP(Tabla2[[#This Row],[NOMBRE]],Tabla1[],4,0)</f>
        <v>JEFE  DE DEPARTAMENTO DE CONVENIOS Y CONTRATOS</v>
      </c>
      <c r="G90" t="s">
        <v>29</v>
      </c>
      <c r="H90" t="str">
        <f>VLOOKUP(Tabla2[[#This Row],[NOMBRE]],Tabla1[],5,0)</f>
        <v>SECRETARIA DEL AYUNTAMIENTO</v>
      </c>
      <c r="I90" t="s">
        <v>949</v>
      </c>
      <c r="J90" t="s">
        <v>1064</v>
      </c>
    </row>
    <row r="91" spans="1:10" hidden="1" x14ac:dyDescent="0.25">
      <c r="A91" t="s">
        <v>946</v>
      </c>
      <c r="B91" t="str">
        <f>VLOOKUP(Tabla2[[#This Row],[NOMBRE]],Tabla1[],1,0)</f>
        <v>JURADO MUÑOZ ANA IMELDA</v>
      </c>
      <c r="C91" t="s">
        <v>404</v>
      </c>
      <c r="D91" t="str">
        <f>VLOOKUP(Tabla2[[#This Row],[NOMBRE]],Tabla1[],3,0)</f>
        <v xml:space="preserve">SUBCOORDINADOR DE DEPENDENCIA </v>
      </c>
      <c r="E91" t="s">
        <v>485</v>
      </c>
      <c r="F91" t="str">
        <f>VLOOKUP(Tabla2[[#This Row],[NOMBRE]],Tabla1[],4,0)</f>
        <v>SUBCOORDINADOR DE DEPCIA.DESPACHO DEL SUBDIRECTOR DE NORMATIVIDAD</v>
      </c>
      <c r="G91" t="s">
        <v>29</v>
      </c>
      <c r="H91" t="str">
        <f>VLOOKUP(Tabla2[[#This Row],[NOMBRE]],Tabla1[],5,0)</f>
        <v>SECRETARIA DEL AYUNTAMIENTO</v>
      </c>
      <c r="I91" t="s">
        <v>946</v>
      </c>
      <c r="J91" t="s">
        <v>1065</v>
      </c>
    </row>
    <row r="92" spans="1:10" hidden="1" x14ac:dyDescent="0.25">
      <c r="A92" t="s">
        <v>818</v>
      </c>
      <c r="B92" t="str">
        <f>VLOOKUP(Tabla2[[#This Row],[NOMBRE]],Tabla1[],1,0)</f>
        <v>ONOFRE HERNANDEZ ALAN ESTEBAN</v>
      </c>
      <c r="C92" t="s">
        <v>39</v>
      </c>
      <c r="D92" t="str">
        <f>VLOOKUP(Tabla2[[#This Row],[NOMBRE]],Tabla1[],3,0)</f>
        <v>SUBDIRECTOR</v>
      </c>
      <c r="E92" t="s">
        <v>1152</v>
      </c>
      <c r="F92" t="str">
        <f>VLOOKUP(Tabla2[[#This Row],[NOMBRE]],Tabla1[],4,0)</f>
        <v>SUBDIRECTOR DESPACHO DEL SUBD DE NORMATIVIDAD</v>
      </c>
      <c r="G92" t="s">
        <v>29</v>
      </c>
      <c r="H92" t="str">
        <f>VLOOKUP(Tabla2[[#This Row],[NOMBRE]],Tabla1[],5,0)</f>
        <v>SECRETARIA DEL AYUNTAMIENTO</v>
      </c>
      <c r="I92" t="s">
        <v>818</v>
      </c>
      <c r="J92" t="s">
        <v>1064</v>
      </c>
    </row>
    <row r="93" spans="1:10" hidden="1" x14ac:dyDescent="0.25">
      <c r="A93" t="s">
        <v>886</v>
      </c>
      <c r="B93" t="str">
        <f>VLOOKUP(Tabla2[[#This Row],[NOMBRE]],Tabla1[],1,0)</f>
        <v>CARO VILLALOBOS CLAUDIA</v>
      </c>
      <c r="C93" t="s">
        <v>37</v>
      </c>
      <c r="D93" t="str">
        <f>VLOOKUP(Tabla2[[#This Row],[NOMBRE]],Tabla1[],3,0)</f>
        <v xml:space="preserve">JEFE DE DEPARTAMENTO </v>
      </c>
      <c r="E93" t="s">
        <v>1153</v>
      </c>
      <c r="F93" t="str">
        <f>VLOOKUP(Tabla2[[#This Row],[NOMBRE]],Tabla1[],4,0)</f>
        <v>JEFE  DE DEPARTAMENTO  DE TRANSFERENCIA</v>
      </c>
      <c r="G93" t="s">
        <v>29</v>
      </c>
      <c r="H93" t="str">
        <f>VLOOKUP(Tabla2[[#This Row],[NOMBRE]],Tabla1[],5,0)</f>
        <v>SECRETARIA DEL AYUNTAMIENTO</v>
      </c>
      <c r="I93" t="s">
        <v>886</v>
      </c>
      <c r="J93" t="s">
        <v>1065</v>
      </c>
    </row>
    <row r="94" spans="1:10" hidden="1" x14ac:dyDescent="0.25">
      <c r="A94" t="s">
        <v>892</v>
      </c>
      <c r="B94" t="str">
        <f>VLOOKUP(Tabla2[[#This Row],[NOMBRE]],Tabla1[],1,0)</f>
        <v>CASTAÑEDA GONZALEZ KARISNA</v>
      </c>
      <c r="C94" t="s">
        <v>37</v>
      </c>
      <c r="D94" t="str">
        <f>VLOOKUP(Tabla2[[#This Row],[NOMBRE]],Tabla1[],3,0)</f>
        <v xml:space="preserve">JEFE DE DEPARTAMENTO </v>
      </c>
      <c r="E94" t="s">
        <v>1154</v>
      </c>
      <c r="F94" t="str">
        <f>VLOOKUP(Tabla2[[#This Row],[NOMBRE]],Tabla1[],4,0)</f>
        <v>JEFE  DE DEPARTAMENTO DE PROPIEDAD INMOBILIARIA</v>
      </c>
      <c r="G94" t="s">
        <v>29</v>
      </c>
      <c r="H94" t="str">
        <f>VLOOKUP(Tabla2[[#This Row],[NOMBRE]],Tabla1[],5,0)</f>
        <v>SECRETARIA DEL AYUNTAMIENTO</v>
      </c>
      <c r="I94" t="s">
        <v>892</v>
      </c>
      <c r="J94" t="s">
        <v>1064</v>
      </c>
    </row>
    <row r="95" spans="1:10" hidden="1" x14ac:dyDescent="0.25">
      <c r="A95" t="s">
        <v>936</v>
      </c>
      <c r="B95" t="str">
        <f>VLOOKUP(Tabla2[[#This Row],[NOMBRE]],Tabla1[],1,0)</f>
        <v>BACA MAYNEZ ANA CRISTINA</v>
      </c>
      <c r="C95" t="s">
        <v>7</v>
      </c>
      <c r="D95" t="str">
        <f>VLOOKUP(Tabla2[[#This Row],[NOMBRE]],Tabla1[],3,0)</f>
        <v>LIDER DE PROYECTO</v>
      </c>
      <c r="E95" t="s">
        <v>1155</v>
      </c>
      <c r="F95" t="str">
        <f>VLOOKUP(Tabla2[[#This Row],[NOMBRE]],Tabla1[],4,0)</f>
        <v>LIDER DE PROYECTO DESPACHO DEL SUBDIRECTOR DE PROPIEDAD INMOBILIARIA</v>
      </c>
      <c r="G95" t="s">
        <v>29</v>
      </c>
      <c r="H95" t="str">
        <f>VLOOKUP(Tabla2[[#This Row],[NOMBRE]],Tabla1[],5,0)</f>
        <v>SECRETARIA DEL AYUNTAMIENTO</v>
      </c>
      <c r="I95" t="s">
        <v>936</v>
      </c>
      <c r="J95" t="s">
        <v>1065</v>
      </c>
    </row>
    <row r="96" spans="1:10" hidden="1" x14ac:dyDescent="0.25">
      <c r="A96" t="s">
        <v>868</v>
      </c>
      <c r="B96" t="str">
        <f>VLOOKUP(Tabla2[[#This Row],[NOMBRE]],Tabla1[],1,0)</f>
        <v>MORALES LERMA EDUARDO ELIM</v>
      </c>
      <c r="C96" t="s">
        <v>49</v>
      </c>
      <c r="D96" t="str">
        <f>VLOOKUP(Tabla2[[#This Row],[NOMBRE]],Tabla1[],3,0)</f>
        <v>SUBSECRETARIO</v>
      </c>
      <c r="E96" t="s">
        <v>370</v>
      </c>
      <c r="F96" t="str">
        <f>VLOOKUP(Tabla2[[#This Row],[NOMBRE]],Tabla1[],4,0)</f>
        <v>SUBSECRETARIO.DESPACHO DEL SUBDIRECTOR DE PROPIEDAD INMOBILIARIA</v>
      </c>
      <c r="G96" t="s">
        <v>29</v>
      </c>
      <c r="H96" t="str">
        <f>VLOOKUP(Tabla2[[#This Row],[NOMBRE]],Tabla1[],5,0)</f>
        <v>SECRETARIA DEL AYUNTAMIENTO</v>
      </c>
      <c r="I96" t="s">
        <v>868</v>
      </c>
      <c r="J96" t="s">
        <v>1064</v>
      </c>
    </row>
    <row r="97" spans="1:10" hidden="1" x14ac:dyDescent="0.25">
      <c r="A97" t="s">
        <v>895</v>
      </c>
      <c r="B97" t="str">
        <f>VLOOKUP(Tabla2[[#This Row],[NOMBRE]],Tabla1[],1,0)</f>
        <v>IRACHETA GONZALEZ NADIA KARELY</v>
      </c>
      <c r="C97" t="s">
        <v>101</v>
      </c>
      <c r="D97" t="str">
        <f>VLOOKUP(Tabla2[[#This Row],[NOMBRE]],Tabla1[],3,0)</f>
        <v>COORDINADOR DE UNIDAD ADMINISTRATIVA</v>
      </c>
      <c r="E97" t="s">
        <v>334</v>
      </c>
      <c r="F97" t="str">
        <f>VLOOKUP(Tabla2[[#This Row],[NOMBRE]],Tabla1[],4,0)</f>
        <v>COORDINADOR DE UNIDAD ADMINISTRATIVA.DESPACHO DEL C DIRECTOR DE OBRAS PUBLICAS</v>
      </c>
      <c r="G97" t="s">
        <v>104</v>
      </c>
      <c r="H97" t="str">
        <f>VLOOKUP(Tabla2[[#This Row],[NOMBRE]],Tabla1[],5,0)</f>
        <v>DIRECCION DE OBRAS PUBLICAS</v>
      </c>
      <c r="I97" t="s">
        <v>895</v>
      </c>
      <c r="J97" t="s">
        <v>1070</v>
      </c>
    </row>
    <row r="98" spans="1:10" hidden="1" x14ac:dyDescent="0.25">
      <c r="A98" t="s">
        <v>722</v>
      </c>
      <c r="B98" t="str">
        <f>VLOOKUP(Tabla2[[#This Row],[NOMBRE]],Tabla1[],1,0)</f>
        <v>RIVAS MARTINEZ CARLOS ALBERTO</v>
      </c>
      <c r="C98" t="s">
        <v>74</v>
      </c>
      <c r="D98" t="str">
        <f>VLOOKUP(Tabla2[[#This Row],[NOMBRE]],Tabla1[],3,0)</f>
        <v>DIRECTOR GENERAL</v>
      </c>
      <c r="E98" t="s">
        <v>143</v>
      </c>
      <c r="F98" t="str">
        <f>VLOOKUP(Tabla2[[#This Row],[NOMBRE]],Tabla1[],4,0)</f>
        <v>DIRECTOR GENERAL.DESPACHO DEL C DIRECTOR DE OBRAS PUBLICAS</v>
      </c>
      <c r="G98" t="s">
        <v>104</v>
      </c>
      <c r="H98" t="str">
        <f>VLOOKUP(Tabla2[[#This Row],[NOMBRE]],Tabla1[],5,0)</f>
        <v>DIRECCION DE OBRAS PUBLICAS</v>
      </c>
      <c r="I98" t="s">
        <v>722</v>
      </c>
      <c r="J98" t="s">
        <v>1064</v>
      </c>
    </row>
    <row r="99" spans="1:10" hidden="1" x14ac:dyDescent="0.25">
      <c r="A99" t="s">
        <v>969</v>
      </c>
      <c r="B99" t="str">
        <f>VLOOKUP(Tabla2[[#This Row],[NOMBRE]],Tabla1[],1,0)</f>
        <v>DE LA FUENTE VALERIO LORENA EDITH</v>
      </c>
      <c r="C99" t="s">
        <v>37</v>
      </c>
      <c r="D99" t="str">
        <f>VLOOKUP(Tabla2[[#This Row],[NOMBRE]],Tabla1[],3,0)</f>
        <v>JEFE DE DEPARTAMENTO</v>
      </c>
      <c r="E99" t="s">
        <v>515</v>
      </c>
      <c r="F99" t="str">
        <f>VLOOKUP(Tabla2[[#This Row],[NOMBRE]],Tabla1[],4,0)</f>
        <v>JEFE DE DEPARTAMENTO.DESPACHO DEL C DIRECTOR DE OBRAS PUBLICAS</v>
      </c>
      <c r="G99" t="s">
        <v>104</v>
      </c>
      <c r="H99" t="str">
        <f>VLOOKUP(Tabla2[[#This Row],[NOMBRE]],Tabla1[],5,0)</f>
        <v>DIRECCION DE OBRAS PUBLICAS</v>
      </c>
      <c r="I99" t="s">
        <v>969</v>
      </c>
      <c r="J99" t="s">
        <v>1070</v>
      </c>
    </row>
    <row r="100" spans="1:10" hidden="1" x14ac:dyDescent="0.25">
      <c r="A100" t="s">
        <v>809</v>
      </c>
      <c r="B100" t="str">
        <f>VLOOKUP(Tabla2[[#This Row],[NOMBRE]],Tabla1[],1,0)</f>
        <v>NAVA CORDOVA VERONICA</v>
      </c>
      <c r="C100" t="s">
        <v>37</v>
      </c>
      <c r="D100" t="str">
        <f>VLOOKUP(Tabla2[[#This Row],[NOMBRE]],Tabla1[],3,0)</f>
        <v>JEFE DE DEPARTAMENTO</v>
      </c>
      <c r="E100" t="s">
        <v>515</v>
      </c>
      <c r="F100" t="str">
        <f>VLOOKUP(Tabla2[[#This Row],[NOMBRE]],Tabla1[],4,0)</f>
        <v>JEFE DE DEPARTAMENTO DESPACHO DEL C DIRECTOR DE OBRAS PUBLICAS</v>
      </c>
      <c r="G100" t="s">
        <v>104</v>
      </c>
      <c r="H100" t="str">
        <f>VLOOKUP(Tabla2[[#This Row],[NOMBRE]],Tabla1[],5,0)</f>
        <v>DIRECCION DE OBRAS PUBLICAS</v>
      </c>
      <c r="I100" t="s">
        <v>809</v>
      </c>
      <c r="J100" t="s">
        <v>1065</v>
      </c>
    </row>
    <row r="101" spans="1:10" hidden="1" x14ac:dyDescent="0.25">
      <c r="A101" t="s">
        <v>841</v>
      </c>
      <c r="B101" t="str">
        <f>VLOOKUP(Tabla2[[#This Row],[NOMBRE]],Tabla1[],1,0)</f>
        <v>DUARTE CONTRERAS RUTH FABIOLA</v>
      </c>
      <c r="C101" t="s">
        <v>101</v>
      </c>
      <c r="D101" t="str">
        <f>VLOOKUP(Tabla2[[#This Row],[NOMBRE]],Tabla1[],3,0)</f>
        <v>COORDINADOR DE UNIDAD ADMINISTRATIVA</v>
      </c>
      <c r="E101" t="s">
        <v>334</v>
      </c>
      <c r="F101" t="str">
        <f>VLOOKUP(Tabla2[[#This Row],[NOMBRE]],Tabla1[],4,0)</f>
        <v>COORDINADOR DE UNIDAD ADMINISTRATIVA.DESPACHO DEL C DIRECTOR DE OBRAS PUBLICAS</v>
      </c>
      <c r="G101" t="s">
        <v>104</v>
      </c>
      <c r="H101" t="str">
        <f>VLOOKUP(Tabla2[[#This Row],[NOMBRE]],Tabla1[],5,0)</f>
        <v>DIRECCION DE OBRAS PUBLICAS</v>
      </c>
      <c r="I101" t="s">
        <v>841</v>
      </c>
      <c r="J101" t="s">
        <v>1064</v>
      </c>
    </row>
    <row r="102" spans="1:10" hidden="1" x14ac:dyDescent="0.25">
      <c r="A102" t="s">
        <v>1038</v>
      </c>
      <c r="B102" t="str">
        <f>VLOOKUP(Tabla2[[#This Row],[NOMBRE]],Tabla1[],1,0)</f>
        <v>HERRERA VILLALOBOS ANABEL</v>
      </c>
      <c r="C102" t="s">
        <v>37</v>
      </c>
      <c r="D102" t="str">
        <f>VLOOKUP(Tabla2[[#This Row],[NOMBRE]],Tabla1[],3,0)</f>
        <v>LIDER DE PROYECTO</v>
      </c>
      <c r="E102" t="s">
        <v>515</v>
      </c>
      <c r="F102" t="str">
        <f>VLOOKUP(Tabla2[[#This Row],[NOMBRE]],Tabla1[],4,0)</f>
        <v>LIDER DE PROYECTO.DESPACHO DEL C DIRECTOR DE OBRAS PUBLICAS</v>
      </c>
      <c r="G102" t="s">
        <v>104</v>
      </c>
      <c r="H102" t="str">
        <f>VLOOKUP(Tabla2[[#This Row],[NOMBRE]],Tabla1[],5,0)</f>
        <v>DIRECCION DE OBRAS PUBLICAS</v>
      </c>
      <c r="I102" t="s">
        <v>1038</v>
      </c>
      <c r="J102" t="s">
        <v>1070</v>
      </c>
    </row>
    <row r="103" spans="1:10" hidden="1" x14ac:dyDescent="0.25">
      <c r="A103" t="s">
        <v>945</v>
      </c>
      <c r="B103" t="str">
        <f>VLOOKUP(Tabla2[[#This Row],[NOMBRE]],Tabla1[],1,0)</f>
        <v>ZUBIA MARTINEZ EDGAR RODOLFO</v>
      </c>
      <c r="C103" t="s">
        <v>70</v>
      </c>
      <c r="D103" t="str">
        <f>VLOOKUP(Tabla2[[#This Row],[NOMBRE]],Tabla1[],3,0)</f>
        <v>CONSULTOR JURIDICO</v>
      </c>
      <c r="E103" t="s">
        <v>1156</v>
      </c>
      <c r="F103" t="str">
        <f>VLOOKUP(Tabla2[[#This Row],[NOMBRE]],Tabla1[],4,0)</f>
        <v>CONSULTOR JURIDICO DEL DESPACHO DEL C DIRECTOR DE OBRAS PUBLICAS</v>
      </c>
      <c r="G103" t="s">
        <v>104</v>
      </c>
      <c r="H103" t="str">
        <f>VLOOKUP(Tabla2[[#This Row],[NOMBRE]],Tabla1[],5,0)</f>
        <v>DIRECCION DE OBRAS PUBLICAS</v>
      </c>
      <c r="I103" t="s">
        <v>945</v>
      </c>
      <c r="J103" t="s">
        <v>1065</v>
      </c>
    </row>
    <row r="104" spans="1:10" hidden="1" x14ac:dyDescent="0.25">
      <c r="A104" t="s">
        <v>1004</v>
      </c>
      <c r="B104" t="str">
        <f>VLOOKUP(Tabla2[[#This Row],[NOMBRE]],Tabla1[],1,0)</f>
        <v>BURCIAGA PALOMINO ALEJANDRO</v>
      </c>
      <c r="C104" t="s">
        <v>101</v>
      </c>
      <c r="D104" t="str">
        <f>VLOOKUP(Tabla2[[#This Row],[NOMBRE]],Tabla1[],3,0)</f>
        <v>COORDINADOR DE UNIDAD ADMINISTRATIVA</v>
      </c>
      <c r="E104" t="s">
        <v>334</v>
      </c>
      <c r="F104" t="str">
        <f>VLOOKUP(Tabla2[[#This Row],[NOMBRE]],Tabla1[],4,0)</f>
        <v>COORDINADOR DE UNIDAD ADMINISTRATIVA.DESPACHO DEL C DIRECTOR DE OBRAS PUBLICAS</v>
      </c>
      <c r="G104" t="s">
        <v>104</v>
      </c>
      <c r="H104" t="str">
        <f>VLOOKUP(Tabla2[[#This Row],[NOMBRE]],Tabla1[],5,0)</f>
        <v>DIRECCION DE OBRAS PUBLICAS</v>
      </c>
      <c r="I104" t="s">
        <v>1004</v>
      </c>
      <c r="J104" t="s">
        <v>1065</v>
      </c>
    </row>
    <row r="105" spans="1:10" hidden="1" x14ac:dyDescent="0.25">
      <c r="A105" t="s">
        <v>1022</v>
      </c>
      <c r="B105" t="str">
        <f>VLOOKUP(Tabla2[[#This Row],[NOMBRE]],Tabla1[],1,0)</f>
        <v>REZA FLORES ANA PATRICIA</v>
      </c>
      <c r="C105" t="s">
        <v>37</v>
      </c>
      <c r="D105" t="str">
        <f>VLOOKUP(Tabla2[[#This Row],[NOMBRE]],Tabla1[],3,0)</f>
        <v>JEFE DE DEPARTAMENTO</v>
      </c>
      <c r="E105" t="s">
        <v>515</v>
      </c>
      <c r="F105" t="str">
        <f>VLOOKUP(Tabla2[[#This Row],[NOMBRE]],Tabla1[],4,0)</f>
        <v>JEFE DE DEPARTAMENTO DESPACHO DEL C DIRECTOR DE OBRAS PUBLICAS</v>
      </c>
      <c r="G105" t="s">
        <v>104</v>
      </c>
      <c r="H105" t="str">
        <f>VLOOKUP(Tabla2[[#This Row],[NOMBRE]],Tabla1[],5,0)</f>
        <v>DIRECCION DE OBRAS PUBLICAS</v>
      </c>
      <c r="I105" t="s">
        <v>1022</v>
      </c>
      <c r="J105" t="s">
        <v>1065</v>
      </c>
    </row>
    <row r="106" spans="1:10" hidden="1" x14ac:dyDescent="0.25">
      <c r="A106" t="s">
        <v>813</v>
      </c>
      <c r="B106" t="str">
        <f>VLOOKUP(Tabla2[[#This Row],[NOMBRE]],Tabla1[],1,0)</f>
        <v>CARDENAS DE LAS CASAS VIANNEY</v>
      </c>
      <c r="C106" t="s">
        <v>37</v>
      </c>
      <c r="D106" t="str">
        <f>VLOOKUP(Tabla2[[#This Row],[NOMBRE]],Tabla1[],3,0)</f>
        <v>JEFE DE DEPARTAMENTO</v>
      </c>
      <c r="E106" t="s">
        <v>1157</v>
      </c>
      <c r="F106" t="str">
        <f>VLOOKUP(Tabla2[[#This Row],[NOMBRE]],Tabla1[],4,0)</f>
        <v>JEFE DE DEPARTAMENTO DEPARTAMENTO DE SERVICIOS ADMINISTRATIVOS OBRAS PUBLICAS</v>
      </c>
      <c r="G106" t="s">
        <v>104</v>
      </c>
      <c r="H106" t="str">
        <f>VLOOKUP(Tabla2[[#This Row],[NOMBRE]],Tabla1[],5,0)</f>
        <v>DIRECCION DE OBRAS PUBLICAS</v>
      </c>
      <c r="I106" t="s">
        <v>813</v>
      </c>
      <c r="J106" t="s">
        <v>1070</v>
      </c>
    </row>
    <row r="107" spans="1:10" hidden="1" x14ac:dyDescent="0.25">
      <c r="A107" t="s">
        <v>859</v>
      </c>
      <c r="B107" t="str">
        <f>VLOOKUP(Tabla2[[#This Row],[NOMBRE]],Tabla1[],1,0)</f>
        <v>PEREZ BLANCO XOCHITL</v>
      </c>
      <c r="C107" t="s">
        <v>37</v>
      </c>
      <c r="D107" t="str">
        <f>VLOOKUP(Tabla2[[#This Row],[NOMBRE]],Tabla1[],3,0)</f>
        <v>JEFE DE DEPARTAMENTO</v>
      </c>
      <c r="E107" t="s">
        <v>1158</v>
      </c>
      <c r="F107" t="str">
        <f>VLOOKUP(Tabla2[[#This Row],[NOMBRE]],Tabla1[],4,0)</f>
        <v>JEFE DE DEPARTAMENTO LICITACIONES Y CONTROL DE OBRA</v>
      </c>
      <c r="G107" t="s">
        <v>104</v>
      </c>
      <c r="H107" t="str">
        <f>VLOOKUP(Tabla2[[#This Row],[NOMBRE]],Tabla1[],5,0)</f>
        <v>DIRECCION DE OBRAS PUBLICAS</v>
      </c>
      <c r="I107" t="s">
        <v>859</v>
      </c>
      <c r="J107" t="s">
        <v>1064</v>
      </c>
    </row>
    <row r="108" spans="1:10" hidden="1" x14ac:dyDescent="0.25">
      <c r="A108" t="s">
        <v>697</v>
      </c>
      <c r="B108" t="str">
        <f>VLOOKUP(Tabla2[[#This Row],[NOMBRE]],Tabla1[],1,0)</f>
        <v>GOMEZ ZUQUI JESUS ANTONIO</v>
      </c>
      <c r="C108" t="s">
        <v>101</v>
      </c>
      <c r="D108" t="str">
        <f>VLOOKUP(Tabla2[[#This Row],[NOMBRE]],Tabla1[],3,0)</f>
        <v>COORDINADOR DE UNIDAD ADMINISTRATIVA</v>
      </c>
      <c r="E108" t="s">
        <v>1159</v>
      </c>
      <c r="F108" t="str">
        <f>VLOOKUP(Tabla2[[#This Row],[NOMBRE]],Tabla1[],4,0)</f>
        <v>COORDINADOR DE UNIDAD ADMINISTRATIVA DEPARTAMENTO JURIDICO Y AFECTACIONES</v>
      </c>
      <c r="G108" t="s">
        <v>104</v>
      </c>
      <c r="H108" t="str">
        <f>VLOOKUP(Tabla2[[#This Row],[NOMBRE]],Tabla1[],5,0)</f>
        <v>DIRECCION DE OBRAS PUBLICAS</v>
      </c>
      <c r="I108" t="s">
        <v>697</v>
      </c>
      <c r="J108" t="s">
        <v>1070</v>
      </c>
    </row>
    <row r="109" spans="1:10" hidden="1" x14ac:dyDescent="0.25">
      <c r="A109" t="s">
        <v>1024</v>
      </c>
      <c r="B109" t="str">
        <f>VLOOKUP(Tabla2[[#This Row],[NOMBRE]],Tabla1[],1,0)</f>
        <v>CORRAL VALVERDE KARLA ANAHI</v>
      </c>
      <c r="C109" t="s">
        <v>37</v>
      </c>
      <c r="D109" t="str">
        <f>VLOOKUP(Tabla2[[#This Row],[NOMBRE]],Tabla1[],3,0)</f>
        <v>JEFE DE DEPARTAMENTO</v>
      </c>
      <c r="E109" t="s">
        <v>1160</v>
      </c>
      <c r="F109" t="str">
        <f>VLOOKUP(Tabla2[[#This Row],[NOMBRE]],Tabla1[],4,0)</f>
        <v>JEFE DE DEPARTAMENTO DE ESTUDIOS Y PROYECTOS</v>
      </c>
      <c r="G109" t="s">
        <v>104</v>
      </c>
      <c r="H109" t="str">
        <f>VLOOKUP(Tabla2[[#This Row],[NOMBRE]],Tabla1[],5,0)</f>
        <v>DIRECCION DE OBRAS PUBLICAS</v>
      </c>
      <c r="I109" t="s">
        <v>1024</v>
      </c>
      <c r="J109" t="s">
        <v>1070</v>
      </c>
    </row>
    <row r="110" spans="1:10" hidden="1" x14ac:dyDescent="0.25">
      <c r="A110" t="s">
        <v>991</v>
      </c>
      <c r="B110" t="str">
        <f>VLOOKUP(Tabla2[[#This Row],[NOMBRE]],Tabla1[],1,0)</f>
        <v>RODARTE DE LA ROSA RICARDO</v>
      </c>
      <c r="C110" t="s">
        <v>39</v>
      </c>
      <c r="D110" t="str">
        <f>VLOOKUP(Tabla2[[#This Row],[NOMBRE]],Tabla1[],3,0)</f>
        <v>SUBDIRECTOR</v>
      </c>
      <c r="E110" t="s">
        <v>547</v>
      </c>
      <c r="F110" t="str">
        <f>VLOOKUP(Tabla2[[#This Row],[NOMBRE]],Tabla1[],4,0)</f>
        <v>SUBDIRECTOR.DESPACHO DEL SUBDIRECTOR DE INFRAESTRUCTURA URBANA</v>
      </c>
      <c r="G110" t="s">
        <v>104</v>
      </c>
      <c r="H110" t="str">
        <f>VLOOKUP(Tabla2[[#This Row],[NOMBRE]],Tabla1[],5,0)</f>
        <v>DIRECCION DE OBRAS PUBLICAS</v>
      </c>
      <c r="I110" t="s">
        <v>991</v>
      </c>
      <c r="J110" t="s">
        <v>1065</v>
      </c>
    </row>
    <row r="111" spans="1:10" hidden="1" x14ac:dyDescent="0.25">
      <c r="A111" t="s">
        <v>1030</v>
      </c>
      <c r="B111" t="str">
        <f>VLOOKUP(Tabla2[[#This Row],[NOMBRE]],Tabla1[],1,0)</f>
        <v>AGUIRRE MARQUEZ PERLA</v>
      </c>
      <c r="C111" t="s">
        <v>7</v>
      </c>
      <c r="D111" t="str">
        <f>VLOOKUP(Tabla2[[#This Row],[NOMBRE]],Tabla1[],3,0)</f>
        <v>JEFE DE DEPARTAMENTO</v>
      </c>
      <c r="E111" t="s">
        <v>123</v>
      </c>
      <c r="F111" t="str">
        <f>VLOOKUP(Tabla2[[#This Row],[NOMBRE]],Tabla1[],4,0)</f>
        <v>JEFE DE DEPARTAMENTO DE DEPARTAMENTO DE CONSTRUCCION DE INFRAESTRUCTURA URBANA</v>
      </c>
      <c r="G111" t="s">
        <v>104</v>
      </c>
      <c r="H111" t="str">
        <f>VLOOKUP(Tabla2[[#This Row],[NOMBRE]],Tabla1[],5,0)</f>
        <v>DIRECCION DE OBRAS PUBLICAS</v>
      </c>
      <c r="I111" t="s">
        <v>1030</v>
      </c>
      <c r="J111" t="s">
        <v>1070</v>
      </c>
    </row>
    <row r="112" spans="1:10" hidden="1" x14ac:dyDescent="0.25">
      <c r="A112" t="s">
        <v>1046</v>
      </c>
      <c r="B112" t="str">
        <f>VLOOKUP(Tabla2[[#This Row],[NOMBRE]],Tabla1[],1,0)</f>
        <v>RODRIGUEZ CHACON BIBIANA JANNETT</v>
      </c>
      <c r="C112" t="s">
        <v>7</v>
      </c>
      <c r="D112" t="str">
        <f>VLOOKUP(Tabla2[[#This Row],[NOMBRE]],Tabla1[],3,0)</f>
        <v>LIDER DE PROYECTO</v>
      </c>
      <c r="E112" t="s">
        <v>1161</v>
      </c>
      <c r="F112" t="str">
        <f>VLOOKUP(Tabla2[[#This Row],[NOMBRE]],Tabla1[],4,0)</f>
        <v>LIDER DE PROYECTO DE DEPARTAMENTO DE CONSTRUCCION DE INFRAESTRUCTURA URBANA</v>
      </c>
      <c r="G112" t="s">
        <v>104</v>
      </c>
      <c r="H112" t="str">
        <f>VLOOKUP(Tabla2[[#This Row],[NOMBRE]],Tabla1[],5,0)</f>
        <v>DIRECCION DE OBRAS PUBLICAS</v>
      </c>
      <c r="I112" t="s">
        <v>1046</v>
      </c>
      <c r="J112" t="s">
        <v>1070</v>
      </c>
    </row>
    <row r="113" spans="1:10" s="9" customFormat="1" x14ac:dyDescent="0.25">
      <c r="A113" s="9" t="s">
        <v>709</v>
      </c>
      <c r="B113" s="9" t="str">
        <f>VLOOKUP(Tabla2[[#This Row],[NOMBRE]],Tabla1[],1,0)</f>
        <v>MENDOZA RUGELIO MARIA DEL CARMEN</v>
      </c>
      <c r="C113" s="9" t="s">
        <v>37</v>
      </c>
      <c r="D113" s="9" t="str">
        <f>VLOOKUP(Tabla2[[#This Row],[NOMBRE]],Tabla1[],3,0)</f>
        <v>LIDER DE PROYECTO</v>
      </c>
      <c r="E113" s="9" t="s">
        <v>1162</v>
      </c>
      <c r="F113" s="9" t="str">
        <f>VLOOKUP(Tabla2[[#This Row],[NOMBRE]],Tabla1[],4,0)</f>
        <v>LIDER DE PROYECTO.DESPACHO DEL SUBDIRECTOR DE INFRAESTRUCTURA URBANA</v>
      </c>
      <c r="G113" s="9" t="s">
        <v>104</v>
      </c>
      <c r="H113" s="9" t="str">
        <f>VLOOKUP(Tabla2[[#This Row],[NOMBRE]],Tabla1[],5,0)</f>
        <v>DIRECCION DE OBRAS PUBLICAS</v>
      </c>
      <c r="I113" s="9" t="s">
        <v>709</v>
      </c>
      <c r="J113" s="9" t="s">
        <v>1065</v>
      </c>
    </row>
    <row r="114" spans="1:10" hidden="1" x14ac:dyDescent="0.25">
      <c r="A114" t="s">
        <v>914</v>
      </c>
      <c r="B114" t="str">
        <f>VLOOKUP(Tabla2[[#This Row],[NOMBRE]],Tabla1[],1,0)</f>
        <v>PEINADO RUIZESPARZA EDGAR IVAN</v>
      </c>
      <c r="C114" t="s">
        <v>37</v>
      </c>
      <c r="D114" t="str">
        <f>VLOOKUP(Tabla2[[#This Row],[NOMBRE]],Tabla1[],3,0)</f>
        <v xml:space="preserve">JEFE DE DEPARTAMENTO </v>
      </c>
      <c r="E114" t="s">
        <v>1163</v>
      </c>
      <c r="F114" t="str">
        <f>VLOOKUP(Tabla2[[#This Row],[NOMBRE]],Tabla1[],4,0)</f>
        <v>JEFE DE DEPARTAMENTO MAQUINARIA PESADA OBRAS PUBLICAS</v>
      </c>
      <c r="G114" t="s">
        <v>104</v>
      </c>
      <c r="H114" t="str">
        <f>VLOOKUP(Tabla2[[#This Row],[NOMBRE]],Tabla1[],5,0)</f>
        <v>DIRECCION DE OBRAS PUBLICAS</v>
      </c>
      <c r="I114" t="s">
        <v>914</v>
      </c>
      <c r="J114" t="s">
        <v>1070</v>
      </c>
    </row>
    <row r="115" spans="1:10" hidden="1" x14ac:dyDescent="0.25">
      <c r="A115" t="s">
        <v>905</v>
      </c>
      <c r="B115" t="str">
        <f>VLOOKUP(Tabla2[[#This Row],[NOMBRE]],Tabla1[],1,0)</f>
        <v>RIVERO ANCHONDO JOSE JULIAN</v>
      </c>
      <c r="C115" t="s">
        <v>37</v>
      </c>
      <c r="D115" t="str">
        <f>VLOOKUP(Tabla2[[#This Row],[NOMBRE]],Tabla1[],3,0)</f>
        <v xml:space="preserve">JEFE DE DEPARTAMENTO </v>
      </c>
      <c r="E115" t="s">
        <v>1164</v>
      </c>
      <c r="F115" t="str">
        <f>VLOOKUP(Tabla2[[#This Row],[NOMBRE]],Tabla1[],4,0)</f>
        <v>JEFE  DE DEPARTAMENTO DE TOPOGRAFIA</v>
      </c>
      <c r="G115" t="s">
        <v>104</v>
      </c>
      <c r="H115" t="str">
        <f>VLOOKUP(Tabla2[[#This Row],[NOMBRE]],Tabla1[],5,0)</f>
        <v>DIRECCION DE OBRAS PUBLICAS</v>
      </c>
      <c r="I115" t="s">
        <v>905</v>
      </c>
      <c r="J115" t="s">
        <v>1070</v>
      </c>
    </row>
    <row r="116" spans="1:10" hidden="1" x14ac:dyDescent="0.25">
      <c r="A116" t="s">
        <v>994</v>
      </c>
      <c r="B116" t="str">
        <f>VLOOKUP(Tabla2[[#This Row],[NOMBRE]],Tabla1[],1,0)</f>
        <v>TELLO JIMENEZ BULMARO ALAN</v>
      </c>
      <c r="C116" t="s">
        <v>7</v>
      </c>
      <c r="D116" t="str">
        <f>VLOOKUP(Tabla2[[#This Row],[NOMBRE]],Tabla1[],3,0)</f>
        <v>LIDER DE PROYECTO</v>
      </c>
      <c r="E116" t="s">
        <v>1165</v>
      </c>
      <c r="F116" t="str">
        <f>VLOOKUP(Tabla2[[#This Row],[NOMBRE]],Tabla1[],4,0)</f>
        <v>LIDER DE PROYECTO DEL DESPACHO DEL SUBDIRECTOR DE INFRAESTRUCTURA SOCIAL</v>
      </c>
      <c r="G116" t="s">
        <v>104</v>
      </c>
      <c r="H116" t="str">
        <f>VLOOKUP(Tabla2[[#This Row],[NOMBRE]],Tabla1[],5,0)</f>
        <v>DIRECCION DE OBRAS PUBLICAS</v>
      </c>
      <c r="I116" t="s">
        <v>994</v>
      </c>
      <c r="J116" t="s">
        <v>1071</v>
      </c>
    </row>
    <row r="117" spans="1:10" hidden="1" x14ac:dyDescent="0.25">
      <c r="A117" t="s">
        <v>1072</v>
      </c>
      <c r="B117" t="e">
        <f>VLOOKUP(Tabla2[[#This Row],[NOMBRE]],Tabla1[],1,0)</f>
        <v>#N/A</v>
      </c>
      <c r="C117" t="s">
        <v>37</v>
      </c>
      <c r="D117" t="e">
        <f>VLOOKUP(Tabla2[[#This Row],[NOMBRE]],Tabla1[],3,0)</f>
        <v>#N/A</v>
      </c>
      <c r="E117" t="s">
        <v>1166</v>
      </c>
      <c r="F117" t="e">
        <f>VLOOKUP(Tabla2[[#This Row],[NOMBRE]],Tabla1[],4,0)</f>
        <v>#N/A</v>
      </c>
      <c r="G117" t="s">
        <v>104</v>
      </c>
      <c r="H117" t="e">
        <f>VLOOKUP(Tabla2[[#This Row],[NOMBRE]],Tabla1[],5,0)</f>
        <v>#N/A</v>
      </c>
      <c r="I117" t="s">
        <v>1072</v>
      </c>
      <c r="J117" t="s">
        <v>1065</v>
      </c>
    </row>
    <row r="118" spans="1:10" hidden="1" x14ac:dyDescent="0.25">
      <c r="A118" t="s">
        <v>909</v>
      </c>
      <c r="B118" t="str">
        <f>VLOOKUP(Tabla2[[#This Row],[NOMBRE]],Tabla1[],1,0)</f>
        <v>TORRES QUEZADA HILARIO ALEJANDRO</v>
      </c>
      <c r="C118" t="s">
        <v>39</v>
      </c>
      <c r="D118" t="str">
        <f>VLOOKUP(Tabla2[[#This Row],[NOMBRE]],Tabla1[],3,0)</f>
        <v>SUBDIRECTOR</v>
      </c>
      <c r="E118" t="s">
        <v>1167</v>
      </c>
      <c r="F118" t="str">
        <f>VLOOKUP(Tabla2[[#This Row],[NOMBRE]],Tabla1[],4,0)</f>
        <v>SUBDIRECTOR DE DESP DEL SUBDIRECTOR DE INFRAESTRUCTURA SOCIAL</v>
      </c>
      <c r="G118" t="s">
        <v>104</v>
      </c>
      <c r="H118" t="str">
        <f>VLOOKUP(Tabla2[[#This Row],[NOMBRE]],Tabla1[],5,0)</f>
        <v>DIRECCION DE OBRAS PUBLICAS</v>
      </c>
      <c r="I118" t="s">
        <v>909</v>
      </c>
      <c r="J118" t="s">
        <v>1070</v>
      </c>
    </row>
    <row r="119" spans="1:10" hidden="1" x14ac:dyDescent="0.25">
      <c r="A119" t="s">
        <v>918</v>
      </c>
      <c r="B119" t="str">
        <f>VLOOKUP(Tabla2[[#This Row],[NOMBRE]],Tabla1[],1,0)</f>
        <v>MARTINEZ RODRIGUEZ GLORIA</v>
      </c>
      <c r="C119" t="s">
        <v>37</v>
      </c>
      <c r="D119" t="str">
        <f>VLOOKUP(Tabla2[[#This Row],[NOMBRE]],Tabla1[],3,0)</f>
        <v xml:space="preserve">JEFE DE DEPARTAMENTO </v>
      </c>
      <c r="E119" t="s">
        <v>1168</v>
      </c>
      <c r="F119" t="str">
        <f>VLOOKUP(Tabla2[[#This Row],[NOMBRE]],Tabla1[],4,0)</f>
        <v>JEFE  DE DEPARTAMENTO DE MANTENIMIENTO VIAL E INFRAESTRUCTURA</v>
      </c>
      <c r="G119" t="s">
        <v>104</v>
      </c>
      <c r="H119" t="str">
        <f>VLOOKUP(Tabla2[[#This Row],[NOMBRE]],Tabla1[],5,0)</f>
        <v>DIRECCION DE OBRAS PUBLICAS</v>
      </c>
      <c r="I119" t="s">
        <v>918</v>
      </c>
      <c r="J119" t="s">
        <v>1070</v>
      </c>
    </row>
    <row r="120" spans="1:10" hidden="1" x14ac:dyDescent="0.25">
      <c r="A120" t="s">
        <v>863</v>
      </c>
      <c r="B120" t="str">
        <f>VLOOKUP(Tabla2[[#This Row],[NOMBRE]],Tabla1[],1,0)</f>
        <v>ESCOBEDO HERNANDEZ MANUEL</v>
      </c>
      <c r="C120" t="s">
        <v>37</v>
      </c>
      <c r="D120" t="str">
        <f>VLOOKUP(Tabla2[[#This Row],[NOMBRE]],Tabla1[],3,0)</f>
        <v>JEFE DE DEPARTAMENTO</v>
      </c>
      <c r="E120" t="s">
        <v>1169</v>
      </c>
      <c r="F120" t="str">
        <f>VLOOKUP(Tabla2[[#This Row],[NOMBRE]],Tabla1[],4,0)</f>
        <v>JEFE DE DEPARTAMENTO DEPARTAMENTO DE CONSTRUCCION INFRAESTRUCTURA SOCIAL</v>
      </c>
      <c r="G120" t="s">
        <v>104</v>
      </c>
      <c r="H120" t="str">
        <f>VLOOKUP(Tabla2[[#This Row],[NOMBRE]],Tabla1[],5,0)</f>
        <v>DIRECCION DE OBRAS PUBLICAS</v>
      </c>
      <c r="I120" t="s">
        <v>863</v>
      </c>
      <c r="J120" t="s">
        <v>1070</v>
      </c>
    </row>
    <row r="121" spans="1:10" hidden="1" x14ac:dyDescent="0.25">
      <c r="A121" t="s">
        <v>856</v>
      </c>
      <c r="B121" t="str">
        <f>VLOOKUP(Tabla2[[#This Row],[NOMBRE]],Tabla1[],1,0)</f>
        <v>DIAZ NEGRETE ADRIANA</v>
      </c>
      <c r="C121" t="s">
        <v>74</v>
      </c>
      <c r="D121" t="str">
        <f>VLOOKUP(Tabla2[[#This Row],[NOMBRE]],Tabla1[],3,0)</f>
        <v>DIRECTOR GENERAL</v>
      </c>
      <c r="E121" t="s">
        <v>1170</v>
      </c>
      <c r="F121" t="str">
        <f>VLOOKUP(Tabla2[[#This Row],[NOMBRE]],Tabla1[],4,0)</f>
        <v>DIRECTOR GENERAL DEL DESPACHO DEL DIRECTOR DE DESARROLLO URBANO</v>
      </c>
      <c r="G121" t="s">
        <v>25</v>
      </c>
      <c r="H121" t="str">
        <f>VLOOKUP(Tabla2[[#This Row],[NOMBRE]],Tabla1[],5,0)</f>
        <v>DIRECCION DE DESARROLLO URBANO Y ECOLOGIA</v>
      </c>
      <c r="I121" t="s">
        <v>856</v>
      </c>
      <c r="J121" t="s">
        <v>1064</v>
      </c>
    </row>
    <row r="122" spans="1:10" hidden="1" x14ac:dyDescent="0.25">
      <c r="A122" t="s">
        <v>897</v>
      </c>
      <c r="B122" t="str">
        <f>VLOOKUP(Tabla2[[#This Row],[NOMBRE]],Tabla1[],1,0)</f>
        <v>MIRANDA ALVIDREZ ANA MARCELA</v>
      </c>
      <c r="C122" t="s">
        <v>37</v>
      </c>
      <c r="D122" t="str">
        <f>VLOOKUP(Tabla2[[#This Row],[NOMBRE]],Tabla1[],3,0)</f>
        <v>JEFE DE DEPARTAMENTO</v>
      </c>
      <c r="E122" t="s">
        <v>1171</v>
      </c>
      <c r="F122" t="str">
        <f>VLOOKUP(Tabla2[[#This Row],[NOMBRE]],Tabla1[],4,0)</f>
        <v>JEFE DE DEPARTAMENTO DESPACHO DEL DIRECTOR DE DESARROLLO URBANO</v>
      </c>
      <c r="G122" t="s">
        <v>25</v>
      </c>
      <c r="H122" t="str">
        <f>VLOOKUP(Tabla2[[#This Row],[NOMBRE]],Tabla1[],5,0)</f>
        <v>DIRECCION DE DESARROLLO URBANO Y ECOLOGIA</v>
      </c>
      <c r="I122" t="s">
        <v>897</v>
      </c>
      <c r="J122" t="s">
        <v>1064</v>
      </c>
    </row>
    <row r="123" spans="1:10" hidden="1" x14ac:dyDescent="0.25">
      <c r="A123" t="s">
        <v>904</v>
      </c>
      <c r="B123" t="str">
        <f>VLOOKUP(Tabla2[[#This Row],[NOMBRE]],Tabla1[],1,0)</f>
        <v>CABALLERO CHAVEZ MARTHA VANESSA</v>
      </c>
      <c r="C123" t="s">
        <v>37</v>
      </c>
      <c r="D123" t="str">
        <f>VLOOKUP(Tabla2[[#This Row],[NOMBRE]],Tabla1[],3,0)</f>
        <v>JEFE DE DEPARTAMENTO</v>
      </c>
      <c r="E123" t="s">
        <v>1171</v>
      </c>
      <c r="F123" t="str">
        <f>VLOOKUP(Tabla2[[#This Row],[NOMBRE]],Tabla1[],4,0)</f>
        <v>JEFE DE DEPARTAMENTO DESPACHO DEL DIRECTOR DE DESARROLLO URBANO</v>
      </c>
      <c r="G123" t="s">
        <v>25</v>
      </c>
      <c r="H123" t="str">
        <f>VLOOKUP(Tabla2[[#This Row],[NOMBRE]],Tabla1[],5,0)</f>
        <v>DIRECCION DE DESARROLLO URBANO Y ECOLOGIA</v>
      </c>
      <c r="I123" t="s">
        <v>904</v>
      </c>
      <c r="J123" t="s">
        <v>1064</v>
      </c>
    </row>
    <row r="124" spans="1:10" hidden="1" x14ac:dyDescent="0.25">
      <c r="A124" t="s">
        <v>861</v>
      </c>
      <c r="B124" t="str">
        <f>VLOOKUP(Tabla2[[#This Row],[NOMBRE]],Tabla1[],1,0)</f>
        <v>JIMENEZ GUEVARA ALEJANDRO</v>
      </c>
      <c r="C124" t="s">
        <v>37</v>
      </c>
      <c r="D124" t="str">
        <f>VLOOKUP(Tabla2[[#This Row],[NOMBRE]],Tabla1[],3,0)</f>
        <v>JEFE DE DEPARTAMENTO</v>
      </c>
      <c r="E124" t="s">
        <v>1171</v>
      </c>
      <c r="F124" t="str">
        <f>VLOOKUP(Tabla2[[#This Row],[NOMBRE]],Tabla1[],4,0)</f>
        <v>JEFE  DEL DESPACHO DEL DIRECTOR DE DESARROLLO URBANO</v>
      </c>
      <c r="G124" t="s">
        <v>25</v>
      </c>
      <c r="H124" t="str">
        <f>VLOOKUP(Tabla2[[#This Row],[NOMBRE]],Tabla1[],5,0)</f>
        <v>DIRECCION DE DESARROLLO URBANO Y ECOLOGIA</v>
      </c>
      <c r="I124" t="s">
        <v>861</v>
      </c>
      <c r="J124" t="s">
        <v>1064</v>
      </c>
    </row>
    <row r="125" spans="1:10" hidden="1" x14ac:dyDescent="0.25">
      <c r="A125" t="s">
        <v>984</v>
      </c>
      <c r="B125" t="str">
        <f>VLOOKUP(Tabla2[[#This Row],[NOMBRE]],Tabla1[],1,0)</f>
        <v>OLIVAS MALDONADO MIRYAM JANET</v>
      </c>
      <c r="C125" t="s">
        <v>37</v>
      </c>
      <c r="D125" t="str">
        <f>VLOOKUP(Tabla2[[#This Row],[NOMBRE]],Tabla1[],3,0)</f>
        <v>JEFE DE DEPARTAMENTO</v>
      </c>
      <c r="E125" t="s">
        <v>1172</v>
      </c>
      <c r="F125" t="str">
        <f>VLOOKUP(Tabla2[[#This Row],[NOMBRE]],Tabla1[],4,0)</f>
        <v>JEFE  DE DEPARTAMENTO JURIDICO DESARROLLO URBANO Y ECOLOGIA</v>
      </c>
      <c r="G125" t="s">
        <v>25</v>
      </c>
      <c r="H125" t="str">
        <f>VLOOKUP(Tabla2[[#This Row],[NOMBRE]],Tabla1[],5,0)</f>
        <v>DIRECCION DE DESARROLLO URBANO Y ECOLOGIA</v>
      </c>
      <c r="I125" t="s">
        <v>984</v>
      </c>
      <c r="J125" t="s">
        <v>1064</v>
      </c>
    </row>
    <row r="126" spans="1:10" hidden="1" x14ac:dyDescent="0.25">
      <c r="A126" t="s">
        <v>998</v>
      </c>
      <c r="B126" t="str">
        <f>VLOOKUP(Tabla2[[#This Row],[NOMBRE]],Tabla1[],1,0)</f>
        <v>PEREZ SOTO MANUEL HAZHEL</v>
      </c>
      <c r="C126" t="s">
        <v>7</v>
      </c>
      <c r="D126" t="str">
        <f>VLOOKUP(Tabla2[[#This Row],[NOMBRE]],Tabla1[],3,0)</f>
        <v>LIDER DE PROYECTO</v>
      </c>
      <c r="E126" t="s">
        <v>1173</v>
      </c>
      <c r="F126" t="str">
        <f>VLOOKUP(Tabla2[[#This Row],[NOMBRE]],Tabla1[],4,0)</f>
        <v>LIDER DE PROYECTO DESPACHO DEL SUBDIRECTOR DE PROGRAMACION URBANA</v>
      </c>
      <c r="G126" t="s">
        <v>25</v>
      </c>
      <c r="H126" t="str">
        <f>VLOOKUP(Tabla2[[#This Row],[NOMBRE]],Tabla1[],5,0)</f>
        <v>DIRECCION DE DESARROLLO URBANO Y ECOLOGIA</v>
      </c>
      <c r="I126" t="s">
        <v>998</v>
      </c>
      <c r="J126" t="s">
        <v>1065</v>
      </c>
    </row>
    <row r="127" spans="1:10" hidden="1" x14ac:dyDescent="0.25">
      <c r="A127" t="s">
        <v>985</v>
      </c>
      <c r="B127" t="str">
        <f>VLOOKUP(Tabla2[[#This Row],[NOMBRE]],Tabla1[],1,0)</f>
        <v>CRUZ VALENZUELA JAVIER EMILIO</v>
      </c>
      <c r="C127" t="s">
        <v>39</v>
      </c>
      <c r="D127" t="str">
        <f>VLOOKUP(Tabla2[[#This Row],[NOMBRE]],Tabla1[],3,0)</f>
        <v>SUBDIRECTOR</v>
      </c>
      <c r="E127" t="s">
        <v>1174</v>
      </c>
      <c r="F127" t="str">
        <f>VLOOKUP(Tabla2[[#This Row],[NOMBRE]],Tabla1[],4,0)</f>
        <v>SUBDIRECTOR DESPACHO DEL SUBDIRECTOR DE PROGRAMACION URBANA</v>
      </c>
      <c r="G127" t="s">
        <v>25</v>
      </c>
      <c r="H127" t="str">
        <f>VLOOKUP(Tabla2[[#This Row],[NOMBRE]],Tabla1[],5,0)</f>
        <v>DIRECCION DE DESARROLLO URBANO Y ECOLOGIA</v>
      </c>
      <c r="I127" t="s">
        <v>985</v>
      </c>
      <c r="J127" t="s">
        <v>1064</v>
      </c>
    </row>
    <row r="128" spans="1:10" hidden="1" x14ac:dyDescent="0.25">
      <c r="A128" t="s">
        <v>737</v>
      </c>
      <c r="B128" t="str">
        <f>VLOOKUP(Tabla2[[#This Row],[NOMBRE]],Tabla1[],1,0)</f>
        <v>MORALES MENDOZA ANTONIO</v>
      </c>
      <c r="C128" t="s">
        <v>37</v>
      </c>
      <c r="D128" t="str">
        <f>VLOOKUP(Tabla2[[#This Row],[NOMBRE]],Tabla1[],3,0)</f>
        <v xml:space="preserve">JEFE DE DEPARTAMENTO </v>
      </c>
      <c r="E128" t="s">
        <v>1175</v>
      </c>
      <c r="F128" t="str">
        <f>VLOOKUP(Tabla2[[#This Row],[NOMBRE]],Tabla1[],4,0)</f>
        <v>JEFE   DE DEPARTAMENTO DE NOMENCLATURA</v>
      </c>
      <c r="G128" t="s">
        <v>25</v>
      </c>
      <c r="H128" t="str">
        <f>VLOOKUP(Tabla2[[#This Row],[NOMBRE]],Tabla1[],5,0)</f>
        <v>DIRECCION DE DESARROLLO URBANO Y ECOLOGIA</v>
      </c>
      <c r="I128" t="s">
        <v>737</v>
      </c>
      <c r="J128" t="s">
        <v>1064</v>
      </c>
    </row>
    <row r="129" spans="1:10" hidden="1" x14ac:dyDescent="0.25">
      <c r="A129" t="s">
        <v>720</v>
      </c>
      <c r="B129" t="str">
        <f>VLOOKUP(Tabla2[[#This Row],[NOMBRE]],Tabla1[],1,0)</f>
        <v>BORJAS CHACON MARIZA</v>
      </c>
      <c r="C129" t="s">
        <v>37</v>
      </c>
      <c r="D129" t="str">
        <f>VLOOKUP(Tabla2[[#This Row],[NOMBRE]],Tabla1[],3,0)</f>
        <v xml:space="preserve">JEFE DE DEPARTAMENTO </v>
      </c>
      <c r="E129" t="s">
        <v>1176</v>
      </c>
      <c r="F129" t="str">
        <f>VLOOKUP(Tabla2[[#This Row],[NOMBRE]],Tabla1[],4,0)</f>
        <v>JEFE DE DEPARTAMENTO DE ANALISIS Y SEGUIMIENTO</v>
      </c>
      <c r="G129" t="s">
        <v>25</v>
      </c>
      <c r="H129" t="str">
        <f>VLOOKUP(Tabla2[[#This Row],[NOMBRE]],Tabla1[],5,0)</f>
        <v>DIRECCION DE DESARROLLO URBANO Y ECOLOGIA</v>
      </c>
      <c r="I129" t="s">
        <v>720</v>
      </c>
      <c r="J129" t="s">
        <v>1065</v>
      </c>
    </row>
    <row r="130" spans="1:10" hidden="1" x14ac:dyDescent="0.25">
      <c r="A130" t="s">
        <v>834</v>
      </c>
      <c r="B130" t="str">
        <f>VLOOKUP(Tabla2[[#This Row],[NOMBRE]],Tabla1[],1,0)</f>
        <v>BUSTILLOS VELAZQUEZ FERNANDO ALBERTO</v>
      </c>
      <c r="C130" t="s">
        <v>37</v>
      </c>
      <c r="D130" t="str">
        <f>VLOOKUP(Tabla2[[#This Row],[NOMBRE]],Tabla1[],3,0)</f>
        <v xml:space="preserve">JEFE DE DEPARTAMENTO </v>
      </c>
      <c r="E130" t="s">
        <v>1177</v>
      </c>
      <c r="F130" t="str">
        <f>VLOOKUP(Tabla2[[#This Row],[NOMBRE]],Tabla1[],4,0)</f>
        <v>JEFE  DE DEPARTAMENTO DE SISTEMAS DESARROLLO URBANO Y ECOLOGIA</v>
      </c>
      <c r="G130" t="s">
        <v>25</v>
      </c>
      <c r="H130" t="str">
        <f>VLOOKUP(Tabla2[[#This Row],[NOMBRE]],Tabla1[],5,0)</f>
        <v>DIRECCION DE DESARROLLO URBANO Y ECOLOGIA</v>
      </c>
      <c r="I130" t="s">
        <v>834</v>
      </c>
      <c r="J130" t="s">
        <v>1068</v>
      </c>
    </row>
    <row r="131" spans="1:10" hidden="1" x14ac:dyDescent="0.25">
      <c r="A131" t="s">
        <v>1073</v>
      </c>
      <c r="B131" t="s">
        <v>1384</v>
      </c>
      <c r="C131" t="s">
        <v>37</v>
      </c>
      <c r="D131" t="e">
        <f>VLOOKUP(Tabla2[[#This Row],[NOMBRE]],Tabla1[],3,0)</f>
        <v>#N/A</v>
      </c>
      <c r="E131" t="s">
        <v>1178</v>
      </c>
      <c r="F131" t="e">
        <f>VLOOKUP(Tabla2[[#This Row],[NOMBRE]],Tabla1[],4,0)</f>
        <v>#N/A</v>
      </c>
      <c r="G131" t="s">
        <v>25</v>
      </c>
      <c r="H131" t="e">
        <f>VLOOKUP(Tabla2[[#This Row],[NOMBRE]],Tabla1[],5,0)</f>
        <v>#N/A</v>
      </c>
      <c r="I131" t="s">
        <v>1073</v>
      </c>
      <c r="J131" t="s">
        <v>1065</v>
      </c>
    </row>
    <row r="132" spans="1:10" hidden="1" x14ac:dyDescent="0.25">
      <c r="A132" t="s">
        <v>852</v>
      </c>
      <c r="B132" t="str">
        <f>VLOOKUP(Tabla2[[#This Row],[NOMBRE]],Tabla1[],1,0)</f>
        <v>JUAREZ HERRERA SIGIFREDO</v>
      </c>
      <c r="C132" t="s">
        <v>39</v>
      </c>
      <c r="D132" t="str">
        <f>VLOOKUP(Tabla2[[#This Row],[NOMBRE]],Tabla1[],3,0)</f>
        <v>SUBDIRECTOR</v>
      </c>
      <c r="E132" t="s">
        <v>1179</v>
      </c>
      <c r="F132" t="str">
        <f>VLOOKUP(Tabla2[[#This Row],[NOMBRE]],Tabla1[],4,0)</f>
        <v>SUBIDRECTOR DEL DESPACHO DEL SUBDIRECTOR DE ADMON URBANA</v>
      </c>
      <c r="G132" t="s">
        <v>25</v>
      </c>
      <c r="H132" t="str">
        <f>VLOOKUP(Tabla2[[#This Row],[NOMBRE]],Tabla1[],5,0)</f>
        <v>DIRECCION DE DESARROLLO URBANO Y ECOLOGIA</v>
      </c>
      <c r="I132" t="s">
        <v>852</v>
      </c>
      <c r="J132" t="s">
        <v>1064</v>
      </c>
    </row>
    <row r="133" spans="1:10" hidden="1" x14ac:dyDescent="0.25">
      <c r="A133" t="s">
        <v>987</v>
      </c>
      <c r="B133" t="str">
        <f>VLOOKUP(Tabla2[[#This Row],[NOMBRE]],Tabla1[],1,0)</f>
        <v>SOLIS HERRERA ALEJANDRO</v>
      </c>
      <c r="C133" t="s">
        <v>37</v>
      </c>
      <c r="D133" t="str">
        <f>VLOOKUP(Tabla2[[#This Row],[NOMBRE]],Tabla1[],3,0)</f>
        <v>JEFE DE DEPARTAMENTO</v>
      </c>
      <c r="E133" t="s">
        <v>1180</v>
      </c>
      <c r="F133" t="str">
        <f>VLOOKUP(Tabla2[[#This Row],[NOMBRE]],Tabla1[],4,0)</f>
        <v>JEFE  DE DEPARTAMENTO DE INSPECCION</v>
      </c>
      <c r="G133" t="s">
        <v>25</v>
      </c>
      <c r="H133" t="str">
        <f>VLOOKUP(Tabla2[[#This Row],[NOMBRE]],Tabla1[],5,0)</f>
        <v>DIRECCION DE DESARROLLO URBANO Y ECOLOGIA</v>
      </c>
      <c r="I133" t="s">
        <v>987</v>
      </c>
      <c r="J133" t="s">
        <v>1065</v>
      </c>
    </row>
    <row r="134" spans="1:10" hidden="1" x14ac:dyDescent="0.25">
      <c r="A134" t="s">
        <v>890</v>
      </c>
      <c r="B134" t="str">
        <f>VLOOKUP(Tabla2[[#This Row],[NOMBRE]],Tabla1[],1,0)</f>
        <v>SANTANA CORDOVA JESUS ARMANDO</v>
      </c>
      <c r="C134" t="s">
        <v>37</v>
      </c>
      <c r="D134" t="str">
        <f>VLOOKUP(Tabla2[[#This Row],[NOMBRE]],Tabla1[],3,0)</f>
        <v xml:space="preserve">JEFE DE DEPARTAMENTO </v>
      </c>
      <c r="E134" t="s">
        <v>1181</v>
      </c>
      <c r="F134" t="str">
        <f>VLOOKUP(Tabla2[[#This Row],[NOMBRE]],Tabla1[],4,0)</f>
        <v>JEFE  DE DEPARTAMENTO DE ADMINISTRACION PLAN DIRECTOR</v>
      </c>
      <c r="G134" t="s">
        <v>25</v>
      </c>
      <c r="H134" t="str">
        <f>VLOOKUP(Tabla2[[#This Row],[NOMBRE]],Tabla1[],5,0)</f>
        <v>DIRECCION DE DESARROLLO URBANO Y ECOLOGIA</v>
      </c>
      <c r="I134" t="s">
        <v>890</v>
      </c>
      <c r="J134" t="s">
        <v>1064</v>
      </c>
    </row>
    <row r="135" spans="1:10" hidden="1" x14ac:dyDescent="0.25">
      <c r="A135" t="s">
        <v>660</v>
      </c>
      <c r="B135" t="str">
        <f>VLOOKUP(Tabla2[[#This Row],[NOMBRE]],Tabla1[],1,0)</f>
        <v>RICO BOVIO LUIS HUMBERTO</v>
      </c>
      <c r="C135" t="s">
        <v>37</v>
      </c>
      <c r="D135" t="str">
        <f>VLOOKUP(Tabla2[[#This Row],[NOMBRE]],Tabla1[],3,0)</f>
        <v xml:space="preserve">JEFE DE DEPARTAMENTO </v>
      </c>
      <c r="E135" t="s">
        <v>1182</v>
      </c>
      <c r="F135" t="str">
        <f>VLOOKUP(Tabla2[[#This Row],[NOMBRE]],Tabla1[],4,0)</f>
        <v>JEFE  DE DEPARTAMENTO DE TRAMITES Y LICENCIAS</v>
      </c>
      <c r="G135" t="s">
        <v>25</v>
      </c>
      <c r="H135" t="str">
        <f>VLOOKUP(Tabla2[[#This Row],[NOMBRE]],Tabla1[],5,0)</f>
        <v>DIRECCION DE DESARROLLO URBANO Y ECOLOGIA</v>
      </c>
      <c r="I135" t="s">
        <v>660</v>
      </c>
      <c r="J135" t="s">
        <v>1065</v>
      </c>
    </row>
    <row r="136" spans="1:10" hidden="1" x14ac:dyDescent="0.25">
      <c r="A136" t="s">
        <v>700</v>
      </c>
      <c r="B136" t="str">
        <f>VLOOKUP(Tabla2[[#This Row],[NOMBRE]],Tabla1[],1,0)</f>
        <v>ALARCON ACOSTA CLAUDIA ALEJANDRA</v>
      </c>
      <c r="C136" t="s">
        <v>39</v>
      </c>
      <c r="D136" t="str">
        <f>VLOOKUP(Tabla2[[#This Row],[NOMBRE]],Tabla1[],3,0)</f>
        <v>SUBDIRECTOR</v>
      </c>
      <c r="E136" t="s">
        <v>110</v>
      </c>
      <c r="F136" t="str">
        <f>VLOOKUP(Tabla2[[#This Row],[NOMBRE]],Tabla1[],4,0)</f>
        <v>SUBDIRECTOR.DESPACHO DEL SUBDIRECTOR DE ECOLOGIA</v>
      </c>
      <c r="G136" t="s">
        <v>25</v>
      </c>
      <c r="H136" t="str">
        <f>VLOOKUP(Tabla2[[#This Row],[NOMBRE]],Tabla1[],5,0)</f>
        <v>DIRECCION DE DESARROLLO URBANO Y ECOLOGIA</v>
      </c>
      <c r="I136" t="s">
        <v>700</v>
      </c>
      <c r="J136" t="s">
        <v>1064</v>
      </c>
    </row>
    <row r="137" spans="1:10" hidden="1" x14ac:dyDescent="0.25">
      <c r="A137" t="s">
        <v>778</v>
      </c>
      <c r="B137" t="str">
        <f>VLOOKUP(Tabla2[[#This Row],[NOMBRE]],Tabla1[],1,0)</f>
        <v>RUIZ HERNANDEZ REYES ERNESTO</v>
      </c>
      <c r="C137" t="s">
        <v>37</v>
      </c>
      <c r="D137" t="str">
        <f>VLOOKUP(Tabla2[[#This Row],[NOMBRE]],Tabla1[],3,0)</f>
        <v xml:space="preserve">JEFE DE DEPARTAMENTO </v>
      </c>
      <c r="E137" t="s">
        <v>1183</v>
      </c>
      <c r="F137" t="str">
        <f>VLOOKUP(Tabla2[[#This Row],[NOMBRE]],Tabla1[],4,0)</f>
        <v>JEFE  DE DEPARTAMENTO DE PLANEACION AMBIENTAL (INSPECCION)</v>
      </c>
      <c r="G137" t="s">
        <v>25</v>
      </c>
      <c r="H137" t="str">
        <f>VLOOKUP(Tabla2[[#This Row],[NOMBRE]],Tabla1[],5,0)</f>
        <v>DIRECCION DE DESARROLLO URBANO Y ECOLOGIA</v>
      </c>
      <c r="I137" t="s">
        <v>778</v>
      </c>
      <c r="J137" t="s">
        <v>1065</v>
      </c>
    </row>
    <row r="138" spans="1:10" hidden="1" x14ac:dyDescent="0.25">
      <c r="A138" t="s">
        <v>777</v>
      </c>
      <c r="B138" t="str">
        <f>VLOOKUP(Tabla2[[#This Row],[NOMBRE]],Tabla1[],1,0)</f>
        <v>NAVARRETE RODRIGUEZ RODOLFO</v>
      </c>
      <c r="C138" t="s">
        <v>37</v>
      </c>
      <c r="D138" t="str">
        <f>VLOOKUP(Tabla2[[#This Row],[NOMBRE]],Tabla1[],3,0)</f>
        <v xml:space="preserve">JEFE DE DEPARTAMENTO </v>
      </c>
      <c r="E138" t="s">
        <v>1184</v>
      </c>
      <c r="F138" t="str">
        <f>VLOOKUP(Tabla2[[#This Row],[NOMBRE]],Tabla1[],4,0)</f>
        <v>JEFE  DE DEPARTAMENTO DE CONTROL Y VIGILANCIA AMBIENTAL</v>
      </c>
      <c r="G138" t="s">
        <v>25</v>
      </c>
      <c r="H138" t="str">
        <f>VLOOKUP(Tabla2[[#This Row],[NOMBRE]],Tabla1[],5,0)</f>
        <v>DIRECCION DE DESARROLLO URBANO Y ECOLOGIA</v>
      </c>
      <c r="I138" t="s">
        <v>777</v>
      </c>
      <c r="J138" t="s">
        <v>1065</v>
      </c>
    </row>
    <row r="139" spans="1:10" hidden="1" x14ac:dyDescent="0.25">
      <c r="A139" t="s">
        <v>667</v>
      </c>
      <c r="B139" t="str">
        <f>VLOOKUP(Tabla2[[#This Row],[NOMBRE]],Tabla1[],1,0)</f>
        <v>MODESTO TERRAZAS ROBERTO RAUL</v>
      </c>
      <c r="C139" t="s">
        <v>37</v>
      </c>
      <c r="D139" t="str">
        <f>VLOOKUP(Tabla2[[#This Row],[NOMBRE]],Tabla1[],3,0)</f>
        <v xml:space="preserve">JEFE DE DEPARTAMENTO </v>
      </c>
      <c r="E139" t="s">
        <v>1185</v>
      </c>
      <c r="F139" t="str">
        <f>VLOOKUP(Tabla2[[#This Row],[NOMBRE]],Tabla1[],4,0)</f>
        <v>JEFE  DE DEPARTAMENTO DE PROMOCION PREVENCION Y RESTAURACION AMBIENTAL</v>
      </c>
      <c r="G139" t="s">
        <v>25</v>
      </c>
      <c r="H139" t="str">
        <f>VLOOKUP(Tabla2[[#This Row],[NOMBRE]],Tabla1[],5,0)</f>
        <v>DIRECCION DE DESARROLLO URBANO Y ECOLOGIA</v>
      </c>
      <c r="I139" t="s">
        <v>667</v>
      </c>
      <c r="J139" t="s">
        <v>1065</v>
      </c>
    </row>
    <row r="140" spans="1:10" hidden="1" x14ac:dyDescent="0.25">
      <c r="A140" t="s">
        <v>684</v>
      </c>
      <c r="B140" t="str">
        <f>VLOOKUP(Tabla2[[#This Row],[NOMBRE]],Tabla1[],1,0)</f>
        <v>DE LAMADRID TELLEZ JOSE LUIS</v>
      </c>
      <c r="C140" t="s">
        <v>74</v>
      </c>
      <c r="D140" t="str">
        <f>VLOOKUP(Tabla2[[#This Row],[NOMBRE]],Tabla1[],3,0)</f>
        <v>DIRECTOR GENERAL</v>
      </c>
      <c r="E140" t="s">
        <v>1186</v>
      </c>
      <c r="F140" t="str">
        <f>VLOOKUP(Tabla2[[#This Row],[NOMBRE]],Tabla1[],4,0)</f>
        <v>DIRECTOR GENERAL DESP DEL C DIRECTOR DE SERVICIOS PUBLICOS MUNICIPALES</v>
      </c>
      <c r="G140" t="s">
        <v>67</v>
      </c>
      <c r="H140" t="str">
        <f>VLOOKUP(Tabla2[[#This Row],[NOMBRE]],Tabla1[],5,0)</f>
        <v>DIRECCION DE SERVICIOS PUBLICOS MUNICIPALES</v>
      </c>
      <c r="I140" t="s">
        <v>684</v>
      </c>
      <c r="J140" t="s">
        <v>1064</v>
      </c>
    </row>
    <row r="141" spans="1:10" hidden="1" x14ac:dyDescent="0.25">
      <c r="A141" t="s">
        <v>803</v>
      </c>
      <c r="B141" t="str">
        <f>VLOOKUP(Tabla2[[#This Row],[NOMBRE]],Tabla1[],1,0)</f>
        <v>GOMEZ SARACHO RAUL</v>
      </c>
      <c r="C141" t="s">
        <v>7</v>
      </c>
      <c r="D141" t="str">
        <f>VLOOKUP(Tabla2[[#This Row],[NOMBRE]],Tabla1[],3,0)</f>
        <v>LIDER DE PROYECTO</v>
      </c>
      <c r="E141" t="s">
        <v>1187</v>
      </c>
      <c r="F141" t="str">
        <f>VLOOKUP(Tabla2[[#This Row],[NOMBRE]],Tabla1[],4,0)</f>
        <v>LIDER DE PROYECTO UNIDAD ADMINISTRATIVA</v>
      </c>
      <c r="G141" t="s">
        <v>67</v>
      </c>
      <c r="H141" t="str">
        <f>VLOOKUP(Tabla2[[#This Row],[NOMBRE]],Tabla1[],5,0)</f>
        <v>DIRECCION DE SERVICIOS PUBLICOS MUNICIPALES</v>
      </c>
      <c r="I141" t="s">
        <v>803</v>
      </c>
      <c r="J141" t="s">
        <v>1065</v>
      </c>
    </row>
    <row r="142" spans="1:10" hidden="1" x14ac:dyDescent="0.25">
      <c r="A142" t="s">
        <v>782</v>
      </c>
      <c r="B142" t="str">
        <f>VLOOKUP(Tabla2[[#This Row],[NOMBRE]],Tabla1[],1,0)</f>
        <v>GUTIERREZ TORRES MARCO ANTONIO</v>
      </c>
      <c r="C142" t="s">
        <v>7</v>
      </c>
      <c r="D142" t="str">
        <f>VLOOKUP(Tabla2[[#This Row],[NOMBRE]],Tabla1[],3,0)</f>
        <v>LIDER DE PROYECTO</v>
      </c>
      <c r="E142" t="s">
        <v>1187</v>
      </c>
      <c r="F142" t="str">
        <f>VLOOKUP(Tabla2[[#This Row],[NOMBRE]],Tabla1[],4,0)</f>
        <v>LIDER DE PROYECTO DEL UNIDAD ADMINISTRATIVA</v>
      </c>
      <c r="G142" t="s">
        <v>67</v>
      </c>
      <c r="H142" t="str">
        <f>VLOOKUP(Tabla2[[#This Row],[NOMBRE]],Tabla1[],5,0)</f>
        <v>DIRECCION DE SERVICIOS PUBLICOS MUNICIPALES</v>
      </c>
      <c r="I142" t="s">
        <v>782</v>
      </c>
      <c r="J142" t="s">
        <v>1065</v>
      </c>
    </row>
    <row r="143" spans="1:10" hidden="1" x14ac:dyDescent="0.25">
      <c r="A143" t="s">
        <v>928</v>
      </c>
      <c r="B143" t="str">
        <f>VLOOKUP(Tabla2[[#This Row],[NOMBRE]],Tabla1[],1,0)</f>
        <v>FLORES GONZALEZ LUIS RAUL</v>
      </c>
      <c r="C143" t="s">
        <v>101</v>
      </c>
      <c r="D143" t="str">
        <f>VLOOKUP(Tabla2[[#This Row],[NOMBRE]],Tabla1[],3,0)</f>
        <v>COORDINADOR DE UNIDAD ADMINISTRATIVA</v>
      </c>
      <c r="E143" t="s">
        <v>459</v>
      </c>
      <c r="F143" t="str">
        <f>VLOOKUP(Tabla2[[#This Row],[NOMBRE]],Tabla1[],4,0)</f>
        <v>COORDINADOR DE UNIDAD ADMINISTRATIVA.UNIDAD ADMINISTRATIVA</v>
      </c>
      <c r="G143" t="s">
        <v>67</v>
      </c>
      <c r="H143" t="str">
        <f>VLOOKUP(Tabla2[[#This Row],[NOMBRE]],Tabla1[],5,0)</f>
        <v>DIRECCION DE SERVICIOS PUBLICOS MUNICIPALES</v>
      </c>
      <c r="I143" t="s">
        <v>928</v>
      </c>
      <c r="J143" t="s">
        <v>1064</v>
      </c>
    </row>
    <row r="144" spans="1:10" hidden="1" x14ac:dyDescent="0.25">
      <c r="A144" t="s">
        <v>880</v>
      </c>
      <c r="B144" t="str">
        <f>VLOOKUP(Tabla2[[#This Row],[NOMBRE]],Tabla1[],1,0)</f>
        <v>AGUILAR CHAVEZ JULIO ALBERTO</v>
      </c>
      <c r="C144" t="s">
        <v>39</v>
      </c>
      <c r="D144" t="str">
        <f>VLOOKUP(Tabla2[[#This Row],[NOMBRE]],Tabla1[],3,0)</f>
        <v>SUBDIRECTOR</v>
      </c>
      <c r="E144" t="s">
        <v>1188</v>
      </c>
      <c r="F144" t="str">
        <f>VLOOKUP(Tabla2[[#This Row],[NOMBRE]],Tabla1[],4,0)</f>
        <v>SUBDIRECTOR DEL DESPACHO DEL SUBDIRECTOR DE SERVICIOS</v>
      </c>
      <c r="G144" t="s">
        <v>67</v>
      </c>
      <c r="H144" t="str">
        <f>VLOOKUP(Tabla2[[#This Row],[NOMBRE]],Tabla1[],5,0)</f>
        <v>DIRECCION DE SERVICIOS PUBLICOS MUNICIPALES</v>
      </c>
      <c r="I144" t="s">
        <v>880</v>
      </c>
      <c r="J144" t="s">
        <v>1064</v>
      </c>
    </row>
    <row r="145" spans="1:10" hidden="1" x14ac:dyDescent="0.25">
      <c r="A145" t="s">
        <v>758</v>
      </c>
      <c r="B145" t="str">
        <f>VLOOKUP(Tabla2[[#This Row],[NOMBRE]],Tabla1[],1,0)</f>
        <v>ANALCO BACA ELIOTH RAUL</v>
      </c>
      <c r="C145" t="s">
        <v>7</v>
      </c>
      <c r="D145" t="str">
        <f>VLOOKUP(Tabla2[[#This Row],[NOMBRE]],Tabla1[],3,0)</f>
        <v>LIDER DE PROYECTO</v>
      </c>
      <c r="E145" t="s">
        <v>583</v>
      </c>
      <c r="F145" t="str">
        <f>VLOOKUP(Tabla2[[#This Row],[NOMBRE]],Tabla1[],4,0)</f>
        <v>LIDER DE PROYECTO DEL DESPACHO DEL SUBDIRECTOR DE SERVICIOS</v>
      </c>
      <c r="G145" t="s">
        <v>67</v>
      </c>
      <c r="H145" t="str">
        <f>VLOOKUP(Tabla2[[#This Row],[NOMBRE]],Tabla1[],5,0)</f>
        <v>DIRECCION DE SERVICIOS PUBLICOS MUNICIPALES</v>
      </c>
      <c r="I145" t="s">
        <v>758</v>
      </c>
      <c r="J145" t="s">
        <v>1065</v>
      </c>
    </row>
    <row r="146" spans="1:10" hidden="1" x14ac:dyDescent="0.25">
      <c r="A146" t="s">
        <v>1014</v>
      </c>
      <c r="B146" t="str">
        <f>VLOOKUP(Tabla2[[#This Row],[NOMBRE]],Tabla1[],1,0)</f>
        <v>ZAPIEN GRADO MARTIN</v>
      </c>
      <c r="C146" t="s">
        <v>7</v>
      </c>
      <c r="D146" t="str">
        <f>VLOOKUP(Tabla2[[#This Row],[NOMBRE]],Tabla1[],3,0)</f>
        <v>LIDER DE PROYECTO</v>
      </c>
      <c r="E146" t="s">
        <v>583</v>
      </c>
      <c r="F146" t="str">
        <f>VLOOKUP(Tabla2[[#This Row],[NOMBRE]],Tabla1[],4,0)</f>
        <v>LIDER DE PROYECTO.DESPACHO DEL SUBDIRECTOR DE SERVICIOS</v>
      </c>
      <c r="G146" t="s">
        <v>67</v>
      </c>
      <c r="H146" t="str">
        <f>VLOOKUP(Tabla2[[#This Row],[NOMBRE]],Tabla1[],5,0)</f>
        <v>DIRECCION DE SERVICIOS PUBLICOS MUNICIPALES</v>
      </c>
      <c r="I146" t="s">
        <v>1014</v>
      </c>
      <c r="J146" t="s">
        <v>1065</v>
      </c>
    </row>
    <row r="147" spans="1:10" hidden="1" x14ac:dyDescent="0.25">
      <c r="A147" t="s">
        <v>745</v>
      </c>
      <c r="B147" t="str">
        <f>VLOOKUP(Tabla2[[#This Row],[NOMBRE]],Tabla1[],1,0)</f>
        <v>CRUZ SIGALA MIGUEL ANGEL</v>
      </c>
      <c r="C147" t="s">
        <v>7</v>
      </c>
      <c r="D147" t="str">
        <f>VLOOKUP(Tabla2[[#This Row],[NOMBRE]],Tabla1[],3,0)</f>
        <v>LIDER DE PROYECTO</v>
      </c>
      <c r="E147" t="s">
        <v>583</v>
      </c>
      <c r="F147" t="str">
        <f>VLOOKUP(Tabla2[[#This Row],[NOMBRE]],Tabla1[],4,0)</f>
        <v>LIDER DE PROYECTO DEL DESPACHO DEL SUBDIRECTOR DE SERVICIOS</v>
      </c>
      <c r="G147" t="s">
        <v>67</v>
      </c>
      <c r="H147" t="str">
        <f>VLOOKUP(Tabla2[[#This Row],[NOMBRE]],Tabla1[],5,0)</f>
        <v>DIRECCION DE SERVICIOS PUBLICOS MUNICIPALES</v>
      </c>
      <c r="I147" t="s">
        <v>745</v>
      </c>
      <c r="J147" t="s">
        <v>1065</v>
      </c>
    </row>
    <row r="148" spans="1:10" hidden="1" x14ac:dyDescent="0.25">
      <c r="A148" t="s">
        <v>1011</v>
      </c>
      <c r="B148" t="str">
        <f>VLOOKUP(Tabla2[[#This Row],[NOMBRE]],Tabla1[],1,0)</f>
        <v>HERRERA MELENDEZ ROBERTO</v>
      </c>
      <c r="C148" t="s">
        <v>37</v>
      </c>
      <c r="D148" t="str">
        <f>VLOOKUP(Tabla2[[#This Row],[NOMBRE]],Tabla1[],3,0)</f>
        <v>JEFE DE DEPARTAMENTO</v>
      </c>
      <c r="E148" t="s">
        <v>1189</v>
      </c>
      <c r="F148" t="str">
        <f>VLOOKUP(Tabla2[[#This Row],[NOMBRE]],Tabla1[],4,0)</f>
        <v>JEFE DE DEPARTAMENTO DE LIMPIEZA URBANA</v>
      </c>
      <c r="G148" t="s">
        <v>67</v>
      </c>
      <c r="H148" t="str">
        <f>VLOOKUP(Tabla2[[#This Row],[NOMBRE]],Tabla1[],5,0)</f>
        <v>DIRECCION DE SERVICIOS PUBLICOS MUNICIPALES</v>
      </c>
      <c r="I148" t="s">
        <v>1011</v>
      </c>
      <c r="J148" t="s">
        <v>1064</v>
      </c>
    </row>
    <row r="149" spans="1:10" hidden="1" x14ac:dyDescent="0.25">
      <c r="A149" t="s">
        <v>680</v>
      </c>
      <c r="B149" t="str">
        <f>VLOOKUP(Tabla2[[#This Row],[NOMBRE]],Tabla1[],1,0)</f>
        <v>CONTRERAS MURILLO EDUARDO</v>
      </c>
      <c r="C149" t="s">
        <v>37</v>
      </c>
      <c r="D149" t="str">
        <f>VLOOKUP(Tabla2[[#This Row],[NOMBRE]],Tabla1[],3,0)</f>
        <v>JEFE DE DEPARTAMENTO</v>
      </c>
      <c r="E149" t="s">
        <v>1190</v>
      </c>
      <c r="F149" t="str">
        <f>VLOOKUP(Tabla2[[#This Row],[NOMBRE]],Tabla1[],4,0)</f>
        <v>JEFE  DE DEPARTAMENTO DE SERVICIOS MULTIPLES</v>
      </c>
      <c r="G149" t="s">
        <v>67</v>
      </c>
      <c r="H149" t="str">
        <f>VLOOKUP(Tabla2[[#This Row],[NOMBRE]],Tabla1[],5,0)</f>
        <v>DIRECCION DE SERVICIOS PUBLICOS MUNICIPALES</v>
      </c>
      <c r="I149" t="s">
        <v>680</v>
      </c>
      <c r="J149" t="s">
        <v>1065</v>
      </c>
    </row>
    <row r="150" spans="1:10" hidden="1" x14ac:dyDescent="0.25">
      <c r="A150" t="s">
        <v>1037</v>
      </c>
      <c r="B150" t="str">
        <f>VLOOKUP(Tabla2[[#This Row],[NOMBRE]],Tabla1[],1,0)</f>
        <v>MORENO COSSIO ALFONSO</v>
      </c>
      <c r="C150" t="s">
        <v>7</v>
      </c>
      <c r="D150" t="str">
        <f>VLOOKUP(Tabla2[[#This Row],[NOMBRE]],Tabla1[],3,0)</f>
        <v>LIDER DE PROYECTO</v>
      </c>
      <c r="E150" t="s">
        <v>1191</v>
      </c>
      <c r="F150" t="str">
        <f>VLOOKUP(Tabla2[[#This Row],[NOMBRE]],Tabla1[],4,0)</f>
        <v>LIDER DE PROYECTO DE DEPARTAMENTO DE LIMPIEZA MECANIZADA</v>
      </c>
      <c r="G150" t="s">
        <v>67</v>
      </c>
      <c r="H150" t="str">
        <f>VLOOKUP(Tabla2[[#This Row],[NOMBRE]],Tabla1[],5,0)</f>
        <v>DIRECCION DE SERVICIOS PUBLICOS MUNICIPALES</v>
      </c>
      <c r="I150" t="s">
        <v>1037</v>
      </c>
      <c r="J150" t="s">
        <v>1065</v>
      </c>
    </row>
    <row r="151" spans="1:10" hidden="1" x14ac:dyDescent="0.25">
      <c r="A151" t="s">
        <v>781</v>
      </c>
      <c r="B151" t="str">
        <f>VLOOKUP(Tabla2[[#This Row],[NOMBRE]],Tabla1[],1,0)</f>
        <v>RAMIREZ BATISTA BALTAZAR</v>
      </c>
      <c r="C151" t="s">
        <v>39</v>
      </c>
      <c r="D151" t="str">
        <f>VLOOKUP(Tabla2[[#This Row],[NOMBRE]],Tabla1[],3,0)</f>
        <v>SUBDIRECTOR</v>
      </c>
      <c r="E151" t="s">
        <v>1192</v>
      </c>
      <c r="F151" t="str">
        <f>VLOOKUP(Tabla2[[#This Row],[NOMBRE]],Tabla1[],4,0)</f>
        <v>SUBDIRECTOR DESP SUBDIRECTOR DE ASEO URBANO</v>
      </c>
      <c r="G151" t="s">
        <v>67</v>
      </c>
      <c r="H151" t="str">
        <f>VLOOKUP(Tabla2[[#This Row],[NOMBRE]],Tabla1[],5,0)</f>
        <v>DIRECCION DE SERVICIOS PUBLICOS MUNICIPALES</v>
      </c>
      <c r="I151" t="s">
        <v>781</v>
      </c>
      <c r="J151" t="s">
        <v>1064</v>
      </c>
    </row>
    <row r="152" spans="1:10" hidden="1" x14ac:dyDescent="0.25">
      <c r="A152" t="s">
        <v>1017</v>
      </c>
      <c r="B152" t="str">
        <f>VLOOKUP(Tabla2[[#This Row],[NOMBRE]],Tabla1[],1,0)</f>
        <v>NUÑEZ MORALES JOSE MANUEL</v>
      </c>
      <c r="C152" t="s">
        <v>37</v>
      </c>
      <c r="D152" t="str">
        <f>VLOOKUP(Tabla2[[#This Row],[NOMBRE]],Tabla1[],3,0)</f>
        <v>JEFE DE DEPARTAMENTO</v>
      </c>
      <c r="E152" t="s">
        <v>1193</v>
      </c>
      <c r="F152" t="str">
        <f>VLOOKUP(Tabla2[[#This Row],[NOMBRE]],Tabla1[],4,0)</f>
        <v>JEFE  DE DEPARTAMENTO RECOLECCION HABITACIONAL</v>
      </c>
      <c r="G152" t="s">
        <v>67</v>
      </c>
      <c r="H152" t="str">
        <f>VLOOKUP(Tabla2[[#This Row],[NOMBRE]],Tabla1[],5,0)</f>
        <v>DIRECCION DE SERVICIOS PUBLICOS MUNICIPALES</v>
      </c>
      <c r="I152" t="s">
        <v>1017</v>
      </c>
      <c r="J152" t="s">
        <v>1065</v>
      </c>
    </row>
    <row r="153" spans="1:10" hidden="1" x14ac:dyDescent="0.25">
      <c r="A153" t="s">
        <v>756</v>
      </c>
      <c r="B153" t="str">
        <f>VLOOKUP(Tabla2[[#This Row],[NOMBRE]],Tabla1[],1,0)</f>
        <v>MEDINA GUTIERREZ JOSE NIEVES</v>
      </c>
      <c r="C153" t="s">
        <v>7</v>
      </c>
      <c r="D153" t="str">
        <f>VLOOKUP(Tabla2[[#This Row],[NOMBRE]],Tabla1[],3,0)</f>
        <v>LIDER DE PROYECTO</v>
      </c>
      <c r="E153" t="s">
        <v>1194</v>
      </c>
      <c r="F153" t="str">
        <f>VLOOKUP(Tabla2[[#This Row],[NOMBRE]],Tabla1[],4,0)</f>
        <v>LIDER DE PROYECTO DE DEPARTAMENTO RECOLECCION HABITACIONAL</v>
      </c>
      <c r="G153" t="s">
        <v>67</v>
      </c>
      <c r="H153" t="str">
        <f>VLOOKUP(Tabla2[[#This Row],[NOMBRE]],Tabla1[],5,0)</f>
        <v>DIRECCION DE SERVICIOS PUBLICOS MUNICIPALES</v>
      </c>
      <c r="I153" t="s">
        <v>756</v>
      </c>
      <c r="J153" t="s">
        <v>1064</v>
      </c>
    </row>
    <row r="154" spans="1:10" hidden="1" x14ac:dyDescent="0.25">
      <c r="A154" t="s">
        <v>1031</v>
      </c>
      <c r="B154" t="str">
        <f>VLOOKUP(Tabla2[[#This Row],[NOMBRE]],Tabla1[],1,0)</f>
        <v>SOLANO RAMOS ANGEL SAHIR</v>
      </c>
      <c r="C154" t="s">
        <v>37</v>
      </c>
      <c r="D154" t="str">
        <f>VLOOKUP(Tabla2[[#This Row],[NOMBRE]],Tabla1[],3,0)</f>
        <v>JEFE DE DEPARTAMENTO</v>
      </c>
      <c r="E154" t="s">
        <v>1195</v>
      </c>
      <c r="F154" t="str">
        <f>VLOOKUP(Tabla2[[#This Row],[NOMBRE]],Tabla1[],4,0)</f>
        <v>JEFE DE DEPARTAMENTO DE DISPOSICION FINAL</v>
      </c>
      <c r="G154" t="s">
        <v>67</v>
      </c>
      <c r="H154" t="str">
        <f>VLOOKUP(Tabla2[[#This Row],[NOMBRE]],Tabla1[],5,0)</f>
        <v>DIRECCION DE SERVICIOS PUBLICOS MUNICIPALES</v>
      </c>
      <c r="I154" t="s">
        <v>1031</v>
      </c>
      <c r="J154" t="s">
        <v>1065</v>
      </c>
    </row>
    <row r="155" spans="1:10" hidden="1" x14ac:dyDescent="0.25">
      <c r="A155" t="s">
        <v>850</v>
      </c>
      <c r="B155" t="str">
        <f>VLOOKUP(Tabla2[[#This Row],[NOMBRE]],Tabla1[],1,0)</f>
        <v>SALAS GONZALEZ JULIO CESAR</v>
      </c>
      <c r="C155" t="s">
        <v>346</v>
      </c>
      <c r="D155" t="str">
        <f>VLOOKUP(Tabla2[[#This Row],[NOMBRE]],Tabla1[],3,0)</f>
        <v>COMISARIO</v>
      </c>
      <c r="E155" t="s">
        <v>1196</v>
      </c>
      <c r="F155" t="str">
        <f>VLOOKUP(Tabla2[[#This Row],[NOMBRE]],Tabla1[],4,0)</f>
        <v>COMISARIO DEL DESPACHO DEL C DIRECTOR DE SEGURIDAD PUBLICA</v>
      </c>
      <c r="G155" t="s">
        <v>18</v>
      </c>
      <c r="H155" t="str">
        <f>VLOOKUP(Tabla2[[#This Row],[NOMBRE]],Tabla1[],5,0)</f>
        <v>DIRECCION DE SEGURIDAD PUBLICA MUNICIPAL</v>
      </c>
      <c r="I155" t="s">
        <v>850</v>
      </c>
      <c r="J155" t="s">
        <v>1074</v>
      </c>
    </row>
    <row r="156" spans="1:10" hidden="1" x14ac:dyDescent="0.25">
      <c r="A156" t="s">
        <v>982</v>
      </c>
      <c r="B156" t="str">
        <f>VLOOKUP(Tabla2[[#This Row],[NOMBRE]],Tabla1[],1,0)</f>
        <v>BORJAS MELENDEZ GABRIEL</v>
      </c>
      <c r="C156" t="s">
        <v>7</v>
      </c>
      <c r="D156" t="str">
        <f>VLOOKUP(Tabla2[[#This Row],[NOMBRE]],Tabla1[],3,0)</f>
        <v>LIDER DE PROYECTO</v>
      </c>
      <c r="E156" t="s">
        <v>295</v>
      </c>
      <c r="F156" t="str">
        <f>VLOOKUP(Tabla2[[#This Row],[NOMBRE]],Tabla1[],4,0)</f>
        <v>LIDER DE PROYECTO DE DEPARTAMENTO DE COMUNICACION SOCIAL</v>
      </c>
      <c r="G156" t="s">
        <v>18</v>
      </c>
      <c r="H156" t="str">
        <f>VLOOKUP(Tabla2[[#This Row],[NOMBRE]],Tabla1[],5,0)</f>
        <v>DIRECCION DE SEGURIDAD PUBLICA MUNICIPAL</v>
      </c>
      <c r="I156" t="s">
        <v>982</v>
      </c>
      <c r="J156" t="s">
        <v>1064</v>
      </c>
    </row>
    <row r="157" spans="1:10" hidden="1" x14ac:dyDescent="0.25">
      <c r="A157" t="s">
        <v>816</v>
      </c>
      <c r="B157" t="str">
        <f>VLOOKUP(Tabla2[[#This Row],[NOMBRE]],Tabla1[],1,0)</f>
        <v>REYES GONZALEZ JESUS MANUEL</v>
      </c>
      <c r="C157" t="s">
        <v>7</v>
      </c>
      <c r="D157" t="str">
        <f>VLOOKUP(Tabla2[[#This Row],[NOMBRE]],Tabla1[],3,0)</f>
        <v>LIDER DE PROYECTO</v>
      </c>
      <c r="E157" t="s">
        <v>295</v>
      </c>
      <c r="F157" t="str">
        <f>VLOOKUP(Tabla2[[#This Row],[NOMBRE]],Tabla1[],4,0)</f>
        <v>LIDER DE PROYECTO.DEPARTAMENTO COMUNICACION SOCIAL</v>
      </c>
      <c r="G157" t="s">
        <v>18</v>
      </c>
      <c r="H157" t="str">
        <f>VLOOKUP(Tabla2[[#This Row],[NOMBRE]],Tabla1[],5,0)</f>
        <v>DIRECCION DE SEGURIDAD PUBLICA MUNICIPAL</v>
      </c>
      <c r="I157" t="s">
        <v>816</v>
      </c>
      <c r="J157" t="s">
        <v>1064</v>
      </c>
    </row>
    <row r="158" spans="1:10" hidden="1" x14ac:dyDescent="0.25">
      <c r="A158" t="s">
        <v>894</v>
      </c>
      <c r="B158" t="str">
        <f>VLOOKUP(Tabla2[[#This Row],[NOMBRE]],Tabla1[],1,0)</f>
        <v>RODRIGUEZ BONILLA CRISTINA</v>
      </c>
      <c r="C158" t="s">
        <v>37</v>
      </c>
      <c r="D158" t="str">
        <f>VLOOKUP(Tabla2[[#This Row],[NOMBRE]],Tabla1[],3,0)</f>
        <v xml:space="preserve">JEFE DE DEPARTAMENTO </v>
      </c>
      <c r="E158" t="s">
        <v>407</v>
      </c>
      <c r="F158" t="str">
        <f>VLOOKUP(Tabla2[[#This Row],[NOMBRE]],Tabla1[],4,0)</f>
        <v>JEFE DE DEPARTAMENTO.DEPARTAMENTO COMUNICACION SOCIAL</v>
      </c>
      <c r="G158" t="s">
        <v>18</v>
      </c>
      <c r="H158" t="str">
        <f>VLOOKUP(Tabla2[[#This Row],[NOMBRE]],Tabla1[],5,0)</f>
        <v>DIRECCION DE SEGURIDAD PUBLICA MUNICIPAL</v>
      </c>
      <c r="I158" t="s">
        <v>894</v>
      </c>
      <c r="J158" t="s">
        <v>1064</v>
      </c>
    </row>
    <row r="159" spans="1:10" hidden="1" x14ac:dyDescent="0.25">
      <c r="A159" t="s">
        <v>743</v>
      </c>
      <c r="B159" t="str">
        <f>VLOOKUP(Tabla2[[#This Row],[NOMBRE]],Tabla1[],1,0)</f>
        <v>AVALOS BARRAZA DIANA LAURA</v>
      </c>
      <c r="C159" t="s">
        <v>37</v>
      </c>
      <c r="D159" t="str">
        <f>VLOOKUP(Tabla2[[#This Row],[NOMBRE]],Tabla1[],3,0)</f>
        <v>JEFE DE DEPARTAMENTO</v>
      </c>
      <c r="E159" t="s">
        <v>1197</v>
      </c>
      <c r="F159" t="str">
        <f>VLOOKUP(Tabla2[[#This Row],[NOMBRE]],Tabla1[],4,0)</f>
        <v>JEFE DE DEPARTAMENTO  DE UNIDAD ASESORIA</v>
      </c>
      <c r="G159" t="s">
        <v>18</v>
      </c>
      <c r="H159" t="str">
        <f>VLOOKUP(Tabla2[[#This Row],[NOMBRE]],Tabla1[],5,0)</f>
        <v>DIRECCION DE SEGURIDAD PUBLICA MUNICIPAL</v>
      </c>
      <c r="I159" t="s">
        <v>743</v>
      </c>
      <c r="J159" t="s">
        <v>1064</v>
      </c>
    </row>
    <row r="160" spans="1:10" hidden="1" x14ac:dyDescent="0.25">
      <c r="A160" t="s">
        <v>754</v>
      </c>
      <c r="B160" t="str">
        <f>VLOOKUP(Tabla2[[#This Row],[NOMBRE]],Tabla1[],1,0)</f>
        <v>MORALES ALVARADO JUAN MANUEL</v>
      </c>
      <c r="C160" t="s">
        <v>194</v>
      </c>
      <c r="D160" t="str">
        <f>VLOOKUP(Tabla2[[#This Row],[NOMBRE]],Tabla1[],3,0)</f>
        <v>COORDINADOR DE BOMBEROS</v>
      </c>
      <c r="E160" t="s">
        <v>1198</v>
      </c>
      <c r="F160" t="str">
        <f>VLOOKUP(Tabla2[[#This Row],[NOMBRE]],Tabla1[],4,0)</f>
        <v>COORDINADOR DE BOMBEROS</v>
      </c>
      <c r="G160" t="s">
        <v>18</v>
      </c>
      <c r="H160" t="str">
        <f>VLOOKUP(Tabla2[[#This Row],[NOMBRE]],Tabla1[],5,0)</f>
        <v>DIRECCION DE SEGURIDAD PUBLICA MUNICIPAL</v>
      </c>
      <c r="I160" t="s">
        <v>754</v>
      </c>
      <c r="J160" t="s">
        <v>1076</v>
      </c>
    </row>
    <row r="161" spans="1:10" hidden="1" x14ac:dyDescent="0.25">
      <c r="A161" t="s">
        <v>912</v>
      </c>
      <c r="B161" t="str">
        <f>VLOOKUP(Tabla2[[#This Row],[NOMBRE]],Tabla1[],1,0)</f>
        <v>LAFON GARCIA ANA MARIA</v>
      </c>
      <c r="C161" t="s">
        <v>37</v>
      </c>
      <c r="D161" t="str">
        <f>VLOOKUP(Tabla2[[#This Row],[NOMBRE]],Tabla1[],3,0)</f>
        <v>JEFE DE DEPARTAMENTO</v>
      </c>
      <c r="E161" t="s">
        <v>1199</v>
      </c>
      <c r="F161" t="str">
        <f>VLOOKUP(Tabla2[[#This Row],[NOMBRE]],Tabla1[],4,0)</f>
        <v>JEFE DE DEPARTAMENTO DEPARTAMENTO DE RELACIONES PUBLICAS SEG PUB</v>
      </c>
      <c r="G161" t="s">
        <v>18</v>
      </c>
      <c r="H161" t="str">
        <f>VLOOKUP(Tabla2[[#This Row],[NOMBRE]],Tabla1[],5,0)</f>
        <v>DIRECCION DE SEGURIDAD PUBLICA MUNICIPAL</v>
      </c>
      <c r="I161" t="s">
        <v>912</v>
      </c>
      <c r="J161" t="s">
        <v>1065</v>
      </c>
    </row>
    <row r="162" spans="1:10" hidden="1" x14ac:dyDescent="0.25">
      <c r="A162" t="s">
        <v>972</v>
      </c>
      <c r="B162" t="str">
        <f>VLOOKUP(Tabla2[[#This Row],[NOMBRE]],Tabla1[],1,0)</f>
        <v>ARISTI LARA SALVADOR RODOLFO</v>
      </c>
      <c r="C162" t="s">
        <v>37</v>
      </c>
      <c r="D162" t="str">
        <f>VLOOKUP(Tabla2[[#This Row],[NOMBRE]],Tabla1[],3,0)</f>
        <v>JEFE DE DEPARTAMENTO</v>
      </c>
      <c r="E162" t="s">
        <v>1200</v>
      </c>
      <c r="F162" t="str">
        <f>VLOOKUP(Tabla2[[#This Row],[NOMBRE]],Tabla1[],4,0)</f>
        <v>JEFE  DE DEPARTAMENTO DE ATENCION CIUDADANA Y ENLACE DE ORGANISMOS SOCIALES</v>
      </c>
      <c r="G162" t="s">
        <v>18</v>
      </c>
      <c r="H162" t="str">
        <f>VLOOKUP(Tabla2[[#This Row],[NOMBRE]],Tabla1[],5,0)</f>
        <v>DIRECCION DE SEGURIDAD PUBLICA MUNICIPAL</v>
      </c>
      <c r="I162" t="s">
        <v>972</v>
      </c>
      <c r="J162" t="s">
        <v>1064</v>
      </c>
    </row>
    <row r="163" spans="1:10" hidden="1" x14ac:dyDescent="0.25">
      <c r="A163" t="s">
        <v>937</v>
      </c>
      <c r="B163" t="str">
        <f>VLOOKUP(Tabla2[[#This Row],[NOMBRE]],Tabla1[],1,0)</f>
        <v>MONTOYA GARCIA LAURA VERONICA</v>
      </c>
      <c r="C163" t="s">
        <v>7</v>
      </c>
      <c r="D163" t="str">
        <f>VLOOKUP(Tabla2[[#This Row],[NOMBRE]],Tabla1[],3,0)</f>
        <v>LIDER DE PROYECTO</v>
      </c>
      <c r="E163" t="s">
        <v>1201</v>
      </c>
      <c r="F163" t="str">
        <f>VLOOKUP(Tabla2[[#This Row],[NOMBRE]],Tabla1[],4,0)</f>
        <v>LIDER  DE PROYECTO  DE DEPARTAMENTO DE ATENCION CIUDADANA Y ENLACE DE ORGANISMOS SOCIALES</v>
      </c>
      <c r="G163" t="s">
        <v>18</v>
      </c>
      <c r="H163" t="str">
        <f>VLOOKUP(Tabla2[[#This Row],[NOMBRE]],Tabla1[],5,0)</f>
        <v>DIRECCION DE SEGURIDAD PUBLICA MUNICIPAL</v>
      </c>
      <c r="I163" t="s">
        <v>937</v>
      </c>
      <c r="J163" t="s">
        <v>1065</v>
      </c>
    </row>
    <row r="164" spans="1:10" hidden="1" x14ac:dyDescent="0.25">
      <c r="A164" t="s">
        <v>822</v>
      </c>
      <c r="B164" t="str">
        <f>VLOOKUP(Tabla2[[#This Row],[NOMBRE]],Tabla1[],1,0)</f>
        <v>CASTILLO COVARRUBIAS FROYLAN JOCSAN</v>
      </c>
      <c r="C164" t="s">
        <v>39</v>
      </c>
      <c r="D164" t="str">
        <f>VLOOKUP(Tabla2[[#This Row],[NOMBRE]],Tabla1[],3,0)</f>
        <v>SUBDIRECTOR</v>
      </c>
      <c r="E164" t="s">
        <v>1202</v>
      </c>
      <c r="F164" t="str">
        <f>VLOOKUP(Tabla2[[#This Row],[NOMBRE]],Tabla1[],4,0)</f>
        <v>SUBDIRECTOR DESPACHO DE LA JEFATURA DEL ESTADO MAYOR</v>
      </c>
      <c r="G164" t="s">
        <v>18</v>
      </c>
      <c r="H164" t="str">
        <f>VLOOKUP(Tabla2[[#This Row],[NOMBRE]],Tabla1[],5,0)</f>
        <v>DIRECCION DE SEGURIDAD PUBLICA MUNICIPAL</v>
      </c>
      <c r="I164" t="s">
        <v>822</v>
      </c>
      <c r="J164" t="s">
        <v>1064</v>
      </c>
    </row>
    <row r="165" spans="1:10" hidden="1" x14ac:dyDescent="0.25">
      <c r="A165" t="s">
        <v>980</v>
      </c>
      <c r="B165" t="str">
        <f>VLOOKUP(Tabla2[[#This Row],[NOMBRE]],Tabla1[],1,0)</f>
        <v>CARBAJAL GASCA ROSA CECILIA</v>
      </c>
      <c r="C165" t="s">
        <v>37</v>
      </c>
      <c r="D165" t="str">
        <f>VLOOKUP(Tabla2[[#This Row],[NOMBRE]],Tabla1[],3,0)</f>
        <v>JEFE DE DEPARTAMENTO</v>
      </c>
      <c r="E165" t="s">
        <v>1203</v>
      </c>
      <c r="F165" t="str">
        <f>VLOOKUP(Tabla2[[#This Row],[NOMBRE]],Tabla1[],4,0)</f>
        <v>JEFE  DE DEPARTAMENTO DE CERTIFICACION</v>
      </c>
      <c r="G165" t="s">
        <v>18</v>
      </c>
      <c r="H165" t="str">
        <f>VLOOKUP(Tabla2[[#This Row],[NOMBRE]],Tabla1[],5,0)</f>
        <v>DIRECCION DE SEGURIDAD PUBLICA MUNICIPAL</v>
      </c>
      <c r="I165" t="s">
        <v>980</v>
      </c>
      <c r="J165" t="s">
        <v>1064</v>
      </c>
    </row>
    <row r="166" spans="1:10" hidden="1" x14ac:dyDescent="0.25">
      <c r="A166" t="s">
        <v>1002</v>
      </c>
      <c r="B166" t="str">
        <f>VLOOKUP(Tabla2[[#This Row],[NOMBRE]],Tabla1[],1,0)</f>
        <v>LAMELAS ROSALES ARTURO ANTONIO</v>
      </c>
      <c r="C166" t="s">
        <v>37</v>
      </c>
      <c r="D166" t="str">
        <f>VLOOKUP(Tabla2[[#This Row],[NOMBRE]],Tabla1[],3,0)</f>
        <v>JEFE DE DEPARTAMENTO</v>
      </c>
      <c r="E166" t="s">
        <v>1204</v>
      </c>
      <c r="F166" t="str">
        <f>VLOOKUP(Tabla2[[#This Row],[NOMBRE]],Tabla1[],4,0)</f>
        <v>JEFE  DE DEPARTAMENTO DE SEGUIMIENTO Y GESTION</v>
      </c>
      <c r="G166" t="s">
        <v>18</v>
      </c>
      <c r="H166" t="str">
        <f>VLOOKUP(Tabla2[[#This Row],[NOMBRE]],Tabla1[],5,0)</f>
        <v>DIRECCION DE SEGURIDAD PUBLICA MUNICIPAL</v>
      </c>
      <c r="I166" t="s">
        <v>1002</v>
      </c>
      <c r="J166" t="s">
        <v>1064</v>
      </c>
    </row>
    <row r="167" spans="1:10" hidden="1" x14ac:dyDescent="0.25">
      <c r="A167" t="s">
        <v>698</v>
      </c>
      <c r="B167" t="str">
        <f>VLOOKUP(Tabla2[[#This Row],[NOMBRE]],Tabla1[],1,0)</f>
        <v>AVILA GUTIERREZ GUADALUPE IVONNE</v>
      </c>
      <c r="C167" t="s">
        <v>37</v>
      </c>
      <c r="D167" t="str">
        <f>VLOOKUP(Tabla2[[#This Row],[NOMBRE]],Tabla1[],3,0)</f>
        <v xml:space="preserve">JEFE DE DEPARTAMENTO </v>
      </c>
      <c r="E167" t="s">
        <v>1205</v>
      </c>
      <c r="F167" t="str">
        <f>VLOOKUP(Tabla2[[#This Row],[NOMBRE]],Tabla1[],4,0)</f>
        <v>JEFE   DEL DEPTO ADMINISTRATIVO PRESIDENCIA MUNICIPAL</v>
      </c>
      <c r="G167" t="s">
        <v>18</v>
      </c>
      <c r="H167" t="str">
        <f>VLOOKUP(Tabla2[[#This Row],[NOMBRE]],Tabla1[],5,0)</f>
        <v>DIRECCION DE SEGURIDAD PUBLICA MUNICIPAL</v>
      </c>
      <c r="I167" t="s">
        <v>698</v>
      </c>
      <c r="J167" t="s">
        <v>1064</v>
      </c>
    </row>
    <row r="168" spans="1:10" hidden="1" x14ac:dyDescent="0.25">
      <c r="A168" t="s">
        <v>1079</v>
      </c>
      <c r="B168" t="e">
        <f>VLOOKUP(Tabla2[[#This Row],[NOMBRE]],Tabla1[],1,0)</f>
        <v>#N/A</v>
      </c>
      <c r="C168" t="s">
        <v>1206</v>
      </c>
      <c r="D168" t="e">
        <f>VLOOKUP(Tabla2[[#This Row],[NOMBRE]],Tabla1[],3,0)</f>
        <v>#N/A</v>
      </c>
      <c r="E168" t="s">
        <v>1207</v>
      </c>
      <c r="F168" t="e">
        <f>VLOOKUP(Tabla2[[#This Row],[NOMBRE]],Tabla1[],4,0)</f>
        <v>#N/A</v>
      </c>
      <c r="G168" t="s">
        <v>18</v>
      </c>
      <c r="H168" t="e">
        <f>VLOOKUP(Tabla2[[#This Row],[NOMBRE]],Tabla1[],5,0)</f>
        <v>#N/A</v>
      </c>
      <c r="I168" t="s">
        <v>1079</v>
      </c>
      <c r="J168" t="s">
        <v>1077</v>
      </c>
    </row>
    <row r="169" spans="1:10" hidden="1" x14ac:dyDescent="0.25">
      <c r="A169" t="s">
        <v>1080</v>
      </c>
      <c r="B169" t="e">
        <f>VLOOKUP(Tabla2[[#This Row],[NOMBRE]],Tabla1[],1,0)</f>
        <v>#N/A</v>
      </c>
      <c r="C169" t="s">
        <v>1206</v>
      </c>
      <c r="D169" t="e">
        <f>VLOOKUP(Tabla2[[#This Row],[NOMBRE]],Tabla1[],3,0)</f>
        <v>#N/A</v>
      </c>
      <c r="E169" t="s">
        <v>1207</v>
      </c>
      <c r="F169" t="e">
        <f>VLOOKUP(Tabla2[[#This Row],[NOMBRE]],Tabla1[],4,0)</f>
        <v>#N/A</v>
      </c>
      <c r="G169" t="s">
        <v>18</v>
      </c>
      <c r="H169" t="e">
        <f>VLOOKUP(Tabla2[[#This Row],[NOMBRE]],Tabla1[],5,0)</f>
        <v>#N/A</v>
      </c>
      <c r="I169" t="s">
        <v>1080</v>
      </c>
      <c r="J169" t="s">
        <v>1074</v>
      </c>
    </row>
    <row r="170" spans="1:10" hidden="1" x14ac:dyDescent="0.25">
      <c r="A170" t="s">
        <v>1082</v>
      </c>
      <c r="B170" t="e">
        <f>VLOOKUP(Tabla2[[#This Row],[NOMBRE]],Tabla1[],1,0)</f>
        <v>#N/A</v>
      </c>
      <c r="C170" t="s">
        <v>1206</v>
      </c>
      <c r="D170" t="e">
        <f>VLOOKUP(Tabla2[[#This Row],[NOMBRE]],Tabla1[],3,0)</f>
        <v>#N/A</v>
      </c>
      <c r="E170" t="s">
        <v>1208</v>
      </c>
      <c r="F170" t="e">
        <f>VLOOKUP(Tabla2[[#This Row],[NOMBRE]],Tabla1[],4,0)</f>
        <v>#N/A</v>
      </c>
      <c r="G170" t="s">
        <v>18</v>
      </c>
      <c r="H170" t="e">
        <f>VLOOKUP(Tabla2[[#This Row],[NOMBRE]],Tabla1[],5,0)</f>
        <v>#N/A</v>
      </c>
      <c r="I170" t="s">
        <v>1082</v>
      </c>
      <c r="J170" t="s">
        <v>1078</v>
      </c>
    </row>
    <row r="171" spans="1:10" hidden="1" x14ac:dyDescent="0.25">
      <c r="A171" t="s">
        <v>1083</v>
      </c>
      <c r="B171" t="e">
        <f>VLOOKUP(Tabla2[[#This Row],[NOMBRE]],Tabla1[],1,0)</f>
        <v>#N/A</v>
      </c>
      <c r="C171" t="s">
        <v>1206</v>
      </c>
      <c r="D171" t="e">
        <f>VLOOKUP(Tabla2[[#This Row],[NOMBRE]],Tabla1[],3,0)</f>
        <v>#N/A</v>
      </c>
      <c r="E171" t="s">
        <v>1209</v>
      </c>
      <c r="F171" t="e">
        <f>VLOOKUP(Tabla2[[#This Row],[NOMBRE]],Tabla1[],4,0)</f>
        <v>#N/A</v>
      </c>
      <c r="G171" t="s">
        <v>18</v>
      </c>
      <c r="H171" t="e">
        <f>VLOOKUP(Tabla2[[#This Row],[NOMBRE]],Tabla1[],5,0)</f>
        <v>#N/A</v>
      </c>
      <c r="I171" t="s">
        <v>1083</v>
      </c>
      <c r="J171" t="s">
        <v>1075</v>
      </c>
    </row>
    <row r="172" spans="1:10" hidden="1" x14ac:dyDescent="0.25">
      <c r="A172" t="s">
        <v>1084</v>
      </c>
      <c r="B172" t="e">
        <f>VLOOKUP(Tabla2[[#This Row],[NOMBRE]],Tabla1[],1,0)</f>
        <v>#N/A</v>
      </c>
      <c r="C172" t="s">
        <v>1206</v>
      </c>
      <c r="D172" t="e">
        <f>VLOOKUP(Tabla2[[#This Row],[NOMBRE]],Tabla1[],3,0)</f>
        <v>#N/A</v>
      </c>
      <c r="E172" t="s">
        <v>1209</v>
      </c>
      <c r="F172" t="e">
        <f>VLOOKUP(Tabla2[[#This Row],[NOMBRE]],Tabla1[],4,0)</f>
        <v>#N/A</v>
      </c>
      <c r="G172" t="s">
        <v>18</v>
      </c>
      <c r="H172" t="e">
        <f>VLOOKUP(Tabla2[[#This Row],[NOMBRE]],Tabla1[],5,0)</f>
        <v>#N/A</v>
      </c>
      <c r="I172" t="s">
        <v>1084</v>
      </c>
      <c r="J172" t="s">
        <v>1081</v>
      </c>
    </row>
    <row r="173" spans="1:10" hidden="1" x14ac:dyDescent="0.25">
      <c r="A173" t="s">
        <v>881</v>
      </c>
      <c r="B173" t="s">
        <v>1383</v>
      </c>
      <c r="C173" t="s">
        <v>39</v>
      </c>
      <c r="D173" t="e">
        <f>VLOOKUP(Tabla2[[#This Row],[NOMBRE]],Tabla1[],3,0)</f>
        <v>#N/A</v>
      </c>
      <c r="E173" t="s">
        <v>1210</v>
      </c>
      <c r="F173" t="e">
        <f>VLOOKUP(Tabla2[[#This Row],[NOMBRE]],Tabla1[],4,0)</f>
        <v>#N/A</v>
      </c>
      <c r="G173" t="s">
        <v>18</v>
      </c>
      <c r="H173" t="e">
        <f>VLOOKUP(Tabla2[[#This Row],[NOMBRE]],Tabla1[],5,0)</f>
        <v>#N/A</v>
      </c>
      <c r="I173" t="s">
        <v>881</v>
      </c>
      <c r="J173" t="s">
        <v>1085</v>
      </c>
    </row>
    <row r="174" spans="1:10" hidden="1" x14ac:dyDescent="0.25">
      <c r="A174" t="s">
        <v>658</v>
      </c>
      <c r="B174" t="str">
        <f>VLOOKUP(Tabla2[[#This Row],[NOMBRE]],Tabla1[],1,0)</f>
        <v>LOPEZ OLIVAS CARLOS ROGELIO</v>
      </c>
      <c r="C174" t="s">
        <v>37</v>
      </c>
      <c r="D174" t="str">
        <f>VLOOKUP(Tabla2[[#This Row],[NOMBRE]],Tabla1[],3,0)</f>
        <v xml:space="preserve">JEFE DE DEPARTAMENTO </v>
      </c>
      <c r="E174" t="s">
        <v>1211</v>
      </c>
      <c r="F174" t="str">
        <f>VLOOKUP(Tabla2[[#This Row],[NOMBRE]],Tabla1[],4,0)</f>
        <v>JEFE DE DEPARTAMENTO DE SERVICIOS ADMINISTRATIVOS SEGURIDAD PUBLICA MPAL</v>
      </c>
      <c r="G174" t="s">
        <v>18</v>
      </c>
      <c r="H174" t="str">
        <f>VLOOKUP(Tabla2[[#This Row],[NOMBRE]],Tabla1[],5,0)</f>
        <v>DIRECCION DE SEGURIDAD PUBLICA MUNICIPAL</v>
      </c>
      <c r="I174" t="s">
        <v>658</v>
      </c>
      <c r="J174" t="s">
        <v>1065</v>
      </c>
    </row>
    <row r="175" spans="1:10" hidden="1" x14ac:dyDescent="0.25">
      <c r="A175" t="s">
        <v>989</v>
      </c>
      <c r="B175" t="str">
        <f>VLOOKUP(Tabla2[[#This Row],[NOMBRE]],Tabla1[],1,0)</f>
        <v>BARRERA CALZADILLAS MAYRA EUGENIA</v>
      </c>
      <c r="C175" t="s">
        <v>37</v>
      </c>
      <c r="D175" t="str">
        <f>VLOOKUP(Tabla2[[#This Row],[NOMBRE]],Tabla1[],3,0)</f>
        <v>JEFE DE DEPARTAMENTO</v>
      </c>
      <c r="E175" t="s">
        <v>1211</v>
      </c>
      <c r="F175" t="str">
        <f>VLOOKUP(Tabla2[[#This Row],[NOMBRE]],Tabla1[],4,0)</f>
        <v>JEFE DE DEPARTAMENTO.DEPTO DE SERVICIOS ADMINISTRATIVOS SEGURIDAD PUBLICA MPAL</v>
      </c>
      <c r="G175" t="s">
        <v>18</v>
      </c>
      <c r="H175" t="str">
        <f>VLOOKUP(Tabla2[[#This Row],[NOMBRE]],Tabla1[],5,0)</f>
        <v>DIRECCION DE SEGURIDAD PUBLICA MUNICIPAL</v>
      </c>
      <c r="I175" t="s">
        <v>989</v>
      </c>
      <c r="J175" t="s">
        <v>1064</v>
      </c>
    </row>
    <row r="176" spans="1:10" hidden="1" x14ac:dyDescent="0.25">
      <c r="A176" t="s">
        <v>870</v>
      </c>
      <c r="B176" t="str">
        <f>VLOOKUP(Tabla2[[#This Row],[NOMBRE]],Tabla1[],1,0)</f>
        <v>CAYENTE ROMERO ALMA ROSA</v>
      </c>
      <c r="C176" t="s">
        <v>37</v>
      </c>
      <c r="D176" t="str">
        <f>VLOOKUP(Tabla2[[#This Row],[NOMBRE]],Tabla1[],3,0)</f>
        <v>JEFE DE DEPARTAMENTO</v>
      </c>
      <c r="E176" t="s">
        <v>1212</v>
      </c>
      <c r="F176" t="str">
        <f>VLOOKUP(Tabla2[[#This Row],[NOMBRE]],Tabla1[],4,0)</f>
        <v>JEFE  DE DEPARTAMENTO DE RECURSOS HUMANOS</v>
      </c>
      <c r="G176" t="s">
        <v>18</v>
      </c>
      <c r="H176" t="str">
        <f>VLOOKUP(Tabla2[[#This Row],[NOMBRE]],Tabla1[],5,0)</f>
        <v>DIRECCION DE SEGURIDAD PUBLICA MUNICIPAL</v>
      </c>
      <c r="I176" t="s">
        <v>870</v>
      </c>
      <c r="J176" t="s">
        <v>1065</v>
      </c>
    </row>
    <row r="177" spans="1:10" hidden="1" x14ac:dyDescent="0.25">
      <c r="A177" t="s">
        <v>1010</v>
      </c>
      <c r="B177" t="str">
        <f>VLOOKUP(Tabla2[[#This Row],[NOMBRE]],Tabla1[],1,0)</f>
        <v>CARREON BLANCO PAOLA</v>
      </c>
      <c r="C177" t="s">
        <v>37</v>
      </c>
      <c r="D177" t="str">
        <f>VLOOKUP(Tabla2[[#This Row],[NOMBRE]],Tabla1[],3,0)</f>
        <v>JEFE DE DEPARTAMENTO</v>
      </c>
      <c r="E177" t="s">
        <v>1213</v>
      </c>
      <c r="F177" t="str">
        <f>VLOOKUP(Tabla2[[#This Row],[NOMBRE]],Tabla1[],4,0)</f>
        <v>JEFE DE DEPARTAMENTO DE CONTROL VEHICULAR</v>
      </c>
      <c r="G177" t="s">
        <v>18</v>
      </c>
      <c r="H177" t="str">
        <f>VLOOKUP(Tabla2[[#This Row],[NOMBRE]],Tabla1[],5,0)</f>
        <v>DIRECCION DE SEGURIDAD PUBLICA MUNICIPAL</v>
      </c>
      <c r="I177" t="s">
        <v>1010</v>
      </c>
      <c r="J177" t="s">
        <v>1064</v>
      </c>
    </row>
    <row r="178" spans="1:10" hidden="1" x14ac:dyDescent="0.25">
      <c r="A178" t="s">
        <v>796</v>
      </c>
      <c r="B178" t="str">
        <f>VLOOKUP(Tabla2[[#This Row],[NOMBRE]],Tabla1[],1,0)</f>
        <v>CARRILLO RODRIGUEZ LUZ JANET</v>
      </c>
      <c r="C178" t="s">
        <v>37</v>
      </c>
      <c r="D178" t="str">
        <f>VLOOKUP(Tabla2[[#This Row],[NOMBRE]],Tabla1[],3,0)</f>
        <v xml:space="preserve">JEFE DE DEPARTAMENTO </v>
      </c>
      <c r="E178" t="s">
        <v>1214</v>
      </c>
      <c r="F178" t="str">
        <f>VLOOKUP(Tabla2[[#This Row],[NOMBRE]],Tabla1[],4,0)</f>
        <v>JEFE  DE DEPARTAMENTO DE ENLACE SEGUIMIENTO Y ATENCION DEL RECURSO FEDERAL</v>
      </c>
      <c r="G178" t="s">
        <v>18</v>
      </c>
      <c r="H178" t="str">
        <f>VLOOKUP(Tabla2[[#This Row],[NOMBRE]],Tabla1[],5,0)</f>
        <v>DIRECCION DE SEGURIDAD PUBLICA MUNICIPAL</v>
      </c>
      <c r="I178" t="s">
        <v>796</v>
      </c>
      <c r="J178" t="s">
        <v>1064</v>
      </c>
    </row>
    <row r="179" spans="1:10" hidden="1" x14ac:dyDescent="0.25">
      <c r="A179" t="s">
        <v>779</v>
      </c>
      <c r="B179" t="str">
        <f>VLOOKUP(Tabla2[[#This Row],[NOMBRE]],Tabla1[],1,0)</f>
        <v>QUIROS URANGA MARIA CRISTINA</v>
      </c>
      <c r="C179" t="s">
        <v>37</v>
      </c>
      <c r="D179" t="str">
        <f>VLOOKUP(Tabla2[[#This Row],[NOMBRE]],Tabla1[],3,0)</f>
        <v>JEFE DE DEPARTAMENTO</v>
      </c>
      <c r="E179" t="s">
        <v>1215</v>
      </c>
      <c r="F179" t="str">
        <f>VLOOKUP(Tabla2[[#This Row],[NOMBRE]],Tabla1[],4,0)</f>
        <v>JEFE DE DEPARTAMENTO DE SISTEMA DE INTERVENCION TEMPRANA</v>
      </c>
      <c r="G179" t="s">
        <v>18</v>
      </c>
      <c r="H179" t="str">
        <f>VLOOKUP(Tabla2[[#This Row],[NOMBRE]],Tabla1[],5,0)</f>
        <v>DIRECCION DE SEGURIDAD PUBLICA MUNICIPAL</v>
      </c>
      <c r="I179" t="s">
        <v>779</v>
      </c>
      <c r="J179" t="s">
        <v>1065</v>
      </c>
    </row>
    <row r="180" spans="1:10" hidden="1" x14ac:dyDescent="0.25">
      <c r="A180" t="s">
        <v>776</v>
      </c>
      <c r="B180" t="str">
        <f>VLOOKUP(Tabla2[[#This Row],[NOMBRE]],Tabla1[],1,0)</f>
        <v>NUÑEZ RODRIGUEZ LEONEL ALFONSO</v>
      </c>
      <c r="C180" t="s">
        <v>37</v>
      </c>
      <c r="D180" t="str">
        <f>VLOOKUP(Tabla2[[#This Row],[NOMBRE]],Tabla1[],3,0)</f>
        <v xml:space="preserve">JEFE DE DEPARTAMENTO </v>
      </c>
      <c r="E180" t="s">
        <v>1216</v>
      </c>
      <c r="F180" t="str">
        <f>VLOOKUP(Tabla2[[#This Row],[NOMBRE]],Tabla1[],4,0)</f>
        <v>JEFE  DE DEPARTAMENTO DE PREVENCION</v>
      </c>
      <c r="G180" t="s">
        <v>18</v>
      </c>
      <c r="H180" t="str">
        <f>VLOOKUP(Tabla2[[#This Row],[NOMBRE]],Tabla1[],5,0)</f>
        <v>DIRECCION DE SEGURIDAD PUBLICA MUNICIPAL</v>
      </c>
      <c r="I180" t="s">
        <v>776</v>
      </c>
      <c r="J180" t="s">
        <v>1065</v>
      </c>
    </row>
    <row r="181" spans="1:10" hidden="1" x14ac:dyDescent="0.25">
      <c r="A181" t="s">
        <v>821</v>
      </c>
      <c r="B181" t="str">
        <f>VLOOKUP(Tabla2[[#This Row],[NOMBRE]],Tabla1[],1,0)</f>
        <v>ARMENDARIZ GRANADOS LILIANA</v>
      </c>
      <c r="C181" t="s">
        <v>39</v>
      </c>
      <c r="D181" t="str">
        <f>VLOOKUP(Tabla2[[#This Row],[NOMBRE]],Tabla1[],3,0)</f>
        <v>SUBDIRECTOR</v>
      </c>
      <c r="E181" t="s">
        <v>1217</v>
      </c>
      <c r="F181" t="str">
        <f>VLOOKUP(Tabla2[[#This Row],[NOMBRE]],Tabla1[],4,0)</f>
        <v>SUBDIRECTOR DESPACHO DEL SUBDIRECTOR DE JUSTICIA CIVICA</v>
      </c>
      <c r="G181" t="s">
        <v>18</v>
      </c>
      <c r="H181" t="str">
        <f>VLOOKUP(Tabla2[[#This Row],[NOMBRE]],Tabla1[],5,0)</f>
        <v>DIRECCION DE SEGURIDAD PUBLICA MUNICIPAL</v>
      </c>
      <c r="I181" t="s">
        <v>821</v>
      </c>
      <c r="J181" t="s">
        <v>1065</v>
      </c>
    </row>
    <row r="182" spans="1:10" hidden="1" x14ac:dyDescent="0.25">
      <c r="A182" t="s">
        <v>944</v>
      </c>
      <c r="B182" t="str">
        <f>VLOOKUP(Tabla2[[#This Row],[NOMBRE]],Tabla1[],1,0)</f>
        <v>MARTINEZ POSADA HERIBERTO</v>
      </c>
      <c r="C182" t="s">
        <v>37</v>
      </c>
      <c r="D182" t="str">
        <f>VLOOKUP(Tabla2[[#This Row],[NOMBRE]],Tabla1[],3,0)</f>
        <v xml:space="preserve">JEFE DE DEPARTAMENTO </v>
      </c>
      <c r="E182" t="s">
        <v>1218</v>
      </c>
      <c r="F182" t="str">
        <f>VLOOKUP(Tabla2[[#This Row],[NOMBRE]],Tabla1[],4,0)</f>
        <v>JEFE DE DEPARTAMENTO DEPARTAMENTO CENTRO DE DETENCION MUNICIPAL</v>
      </c>
      <c r="G182" t="s">
        <v>18</v>
      </c>
      <c r="H182" t="str">
        <f>VLOOKUP(Tabla2[[#This Row],[NOMBRE]],Tabla1[],5,0)</f>
        <v>DIRECCION DE SEGURIDAD PUBLICA MUNICIPAL</v>
      </c>
      <c r="I182" t="s">
        <v>944</v>
      </c>
      <c r="J182" t="s">
        <v>1065</v>
      </c>
    </row>
    <row r="183" spans="1:10" hidden="1" x14ac:dyDescent="0.25">
      <c r="A183" t="s">
        <v>773</v>
      </c>
      <c r="B183" t="str">
        <f>VLOOKUP(Tabla2[[#This Row],[NOMBRE]],Tabla1[],1,0)</f>
        <v>RUACHO DELGADILLO MA. DEL SOCORRO</v>
      </c>
      <c r="C183" t="s">
        <v>37</v>
      </c>
      <c r="D183" t="str">
        <f>VLOOKUP(Tabla2[[#This Row],[NOMBRE]],Tabla1[],3,0)</f>
        <v xml:space="preserve">JEFE DE DEPARTAMENTO </v>
      </c>
      <c r="E183" t="s">
        <v>1219</v>
      </c>
      <c r="F183" t="str">
        <f>VLOOKUP(Tabla2[[#This Row],[NOMBRE]],Tabla1[],4,0)</f>
        <v>JEFE  DE DEPARTAMENTO DE TRABAJO SOCIAL</v>
      </c>
      <c r="G183" t="s">
        <v>18</v>
      </c>
      <c r="H183" t="str">
        <f>VLOOKUP(Tabla2[[#This Row],[NOMBRE]],Tabla1[],5,0)</f>
        <v>DIRECCION DE SEGURIDAD PUBLICA MUNICIPAL</v>
      </c>
      <c r="I183" t="s">
        <v>773</v>
      </c>
      <c r="J183" t="s">
        <v>1065</v>
      </c>
    </row>
    <row r="184" spans="1:10" hidden="1" x14ac:dyDescent="0.25">
      <c r="A184" t="s">
        <v>929</v>
      </c>
      <c r="B184" t="str">
        <f>VLOOKUP(Tabla2[[#This Row],[NOMBRE]],Tabla1[],1,0)</f>
        <v>CHAVEZ MONTES LUIS ERNESTO</v>
      </c>
      <c r="C184" t="s">
        <v>37</v>
      </c>
      <c r="D184" t="str">
        <f>VLOOKUP(Tabla2[[#This Row],[NOMBRE]],Tabla1[],3,0)</f>
        <v>JEFE DE DEPARTAMENTO</v>
      </c>
      <c r="E184" t="s">
        <v>1220</v>
      </c>
      <c r="F184" t="str">
        <f>VLOOKUP(Tabla2[[#This Row],[NOMBRE]],Tabla1[],4,0)</f>
        <v>JEFE DE DEPARTAMENTODE SEGURIDAD CIUDADANA</v>
      </c>
      <c r="G184" t="s">
        <v>18</v>
      </c>
      <c r="H184" t="str">
        <f>VLOOKUP(Tabla2[[#This Row],[NOMBRE]],Tabla1[],5,0)</f>
        <v>DIRECCION DE SEGURIDAD PUBLICA MUNICIPAL</v>
      </c>
      <c r="I184" t="s">
        <v>929</v>
      </c>
      <c r="J184" t="s">
        <v>1064</v>
      </c>
    </row>
    <row r="185" spans="1:10" hidden="1" x14ac:dyDescent="0.25">
      <c r="A185" t="s">
        <v>871</v>
      </c>
      <c r="B185" t="str">
        <f>VLOOKUP(Tabla2[[#This Row],[NOMBRE]],Tabla1[],1,0)</f>
        <v>MOCTEZUMA TORRES MARTHA MARIA</v>
      </c>
      <c r="C185" t="s">
        <v>39</v>
      </c>
      <c r="D185" t="str">
        <f>VLOOKUP(Tabla2[[#This Row],[NOMBRE]],Tabla1[],3,0)</f>
        <v>SUBDIRECTOR</v>
      </c>
      <c r="E185" t="s">
        <v>1221</v>
      </c>
      <c r="F185" t="str">
        <f>VLOOKUP(Tabla2[[#This Row],[NOMBRE]],Tabla1[],4,0)</f>
        <v>SUBDIRECTOR DEL DESPACHO DEL SUBDIRECTOR DE FORMACION</v>
      </c>
      <c r="G185" t="s">
        <v>18</v>
      </c>
      <c r="H185" t="str">
        <f>VLOOKUP(Tabla2[[#This Row],[NOMBRE]],Tabla1[],5,0)</f>
        <v>DIRECCION DE SEGURIDAD PUBLICA MUNICIPAL</v>
      </c>
      <c r="I185" t="s">
        <v>871</v>
      </c>
      <c r="J185" t="s">
        <v>1065</v>
      </c>
    </row>
    <row r="186" spans="1:10" hidden="1" x14ac:dyDescent="0.25">
      <c r="A186" t="s">
        <v>784</v>
      </c>
      <c r="B186" t="str">
        <f>VLOOKUP(Tabla2[[#This Row],[NOMBRE]],Tabla1[],1,0)</f>
        <v>CASTILLO MEDRANO LETICIA ISABEL</v>
      </c>
      <c r="C186" t="s">
        <v>37</v>
      </c>
      <c r="D186" t="str">
        <f>VLOOKUP(Tabla2[[#This Row],[NOMBRE]],Tabla1[],3,0)</f>
        <v>JEFE DE DEPARTAMENTO</v>
      </c>
      <c r="E186" t="s">
        <v>1222</v>
      </c>
      <c r="F186" t="str">
        <f>VLOOKUP(Tabla2[[#This Row],[NOMBRE]],Tabla1[],4,0)</f>
        <v>JEFE  DE DEPARTAMENTO DE CONTROL ESCOLAR</v>
      </c>
      <c r="G186" t="s">
        <v>18</v>
      </c>
      <c r="H186" t="str">
        <f>VLOOKUP(Tabla2[[#This Row],[NOMBRE]],Tabla1[],5,0)</f>
        <v>DIRECCION DE SEGURIDAD PUBLICA MUNICIPAL</v>
      </c>
      <c r="I186" t="s">
        <v>784</v>
      </c>
      <c r="J186" t="s">
        <v>1065</v>
      </c>
    </row>
    <row r="187" spans="1:10" hidden="1" x14ac:dyDescent="0.25">
      <c r="A187" t="s">
        <v>867</v>
      </c>
      <c r="B187" t="str">
        <f>VLOOKUP(Tabla2[[#This Row],[NOMBRE]],Tabla1[],1,0)</f>
        <v>TEJEDA OCHOA ARACELY</v>
      </c>
      <c r="C187" t="s">
        <v>37</v>
      </c>
      <c r="D187" t="str">
        <f>VLOOKUP(Tabla2[[#This Row],[NOMBRE]],Tabla1[],3,0)</f>
        <v>JEFE DE DEPARTAMENTO</v>
      </c>
      <c r="E187" t="s">
        <v>1223</v>
      </c>
      <c r="F187" t="str">
        <f>VLOOKUP(Tabla2[[#This Row],[NOMBRE]],Tabla1[],4,0)</f>
        <v>JEFE DE DEPARTAMENTO DE ENSEÑANZA Y SERVICIO ESCOLAR</v>
      </c>
      <c r="G187" t="s">
        <v>18</v>
      </c>
      <c r="H187" t="str">
        <f>VLOOKUP(Tabla2[[#This Row],[NOMBRE]],Tabla1[],5,0)</f>
        <v>DIRECCION DE SEGURIDAD PUBLICA MUNICIPAL</v>
      </c>
      <c r="I187" t="s">
        <v>867</v>
      </c>
      <c r="J187" t="s">
        <v>1065</v>
      </c>
    </row>
    <row r="188" spans="1:10" hidden="1" x14ac:dyDescent="0.25">
      <c r="A188" t="s">
        <v>772</v>
      </c>
      <c r="B188" t="str">
        <f>VLOOKUP(Tabla2[[#This Row],[NOMBRE]],Tabla1[],1,0)</f>
        <v>RAMIREZ BOCANEGRA NANCY EULALIA</v>
      </c>
      <c r="C188" t="s">
        <v>7</v>
      </c>
      <c r="D188" t="str">
        <f>VLOOKUP(Tabla2[[#This Row],[NOMBRE]],Tabla1[],3,0)</f>
        <v>LIDER DE PROYECTO</v>
      </c>
      <c r="E188" t="s">
        <v>1224</v>
      </c>
      <c r="F188" t="str">
        <f>VLOOKUP(Tabla2[[#This Row],[NOMBRE]],Tabla1[],4,0)</f>
        <v>LIDER DE PROYECTO DEPARTAMENTO DE ENSEÑANZA Y SERVICIO ESCOLAR</v>
      </c>
      <c r="G188" t="s">
        <v>18</v>
      </c>
      <c r="H188" t="str">
        <f>VLOOKUP(Tabla2[[#This Row],[NOMBRE]],Tabla1[],5,0)</f>
        <v>DIRECCION DE SEGURIDAD PUBLICA MUNICIPAL</v>
      </c>
      <c r="I188" t="s">
        <v>772</v>
      </c>
      <c r="J188" t="s">
        <v>1065</v>
      </c>
    </row>
    <row r="189" spans="1:10" hidden="1" x14ac:dyDescent="0.25">
      <c r="A189" t="s">
        <v>941</v>
      </c>
      <c r="B189" t="str">
        <f>VLOOKUP(Tabla2[[#This Row],[NOMBRE]],Tabla1[],1,0)</f>
        <v>MORENO CERVANTES LORENA GABRIELA</v>
      </c>
      <c r="C189" t="s">
        <v>7</v>
      </c>
      <c r="D189" t="str">
        <f>VLOOKUP(Tabla2[[#This Row],[NOMBRE]],Tabla1[],3,0)</f>
        <v>LIDER DE PROYECTO</v>
      </c>
      <c r="E189" t="s">
        <v>155</v>
      </c>
      <c r="F189" t="str">
        <f>VLOOKUP(Tabla2[[#This Row],[NOMBRE]],Tabla1[],4,0)</f>
        <v>LIDER DE PROYECTO DEPARTAMENTO DE PLANEACION Y ADMINISTRACION</v>
      </c>
      <c r="G189" t="s">
        <v>18</v>
      </c>
      <c r="H189" t="str">
        <f>VLOOKUP(Tabla2[[#This Row],[NOMBRE]],Tabla1[],5,0)</f>
        <v>DIRECCION DE SEGURIDAD PUBLICA MUNICIPAL</v>
      </c>
      <c r="I189" t="s">
        <v>941</v>
      </c>
      <c r="J189" t="s">
        <v>1065</v>
      </c>
    </row>
    <row r="190" spans="1:10" hidden="1" x14ac:dyDescent="0.25">
      <c r="A190" t="s">
        <v>883</v>
      </c>
      <c r="B190" t="str">
        <f>VLOOKUP(Tabla2[[#This Row],[NOMBRE]],Tabla1[],1,0)</f>
        <v>BAEZ GOMEZ DIANA PAOLA</v>
      </c>
      <c r="C190" t="s">
        <v>7</v>
      </c>
      <c r="D190" t="str">
        <f>VLOOKUP(Tabla2[[#This Row],[NOMBRE]],Tabla1[],3,0)</f>
        <v>LIDER DE PROYECTO</v>
      </c>
      <c r="E190" t="s">
        <v>155</v>
      </c>
      <c r="F190" t="str">
        <f>VLOOKUP(Tabla2[[#This Row],[NOMBRE]],Tabla1[],4,0)</f>
        <v>LIDER DE PROYECTO DEPARTAMENTO DE ENSEÑANZA Y SERVICIO ESCOLAR</v>
      </c>
      <c r="G190" t="s">
        <v>18</v>
      </c>
      <c r="H190" t="str">
        <f>VLOOKUP(Tabla2[[#This Row],[NOMBRE]],Tabla1[],5,0)</f>
        <v>DIRECCION DE SEGURIDAD PUBLICA MUNICIPAL</v>
      </c>
      <c r="I190" t="s">
        <v>883</v>
      </c>
      <c r="J190" t="s">
        <v>1064</v>
      </c>
    </row>
    <row r="191" spans="1:10" hidden="1" x14ac:dyDescent="0.25">
      <c r="A191" t="s">
        <v>727</v>
      </c>
      <c r="B191" t="str">
        <f>VLOOKUP(Tabla2[[#This Row],[NOMBRE]],Tabla1[],1,0)</f>
        <v>LEYVA BUENO RICARDO</v>
      </c>
      <c r="C191" t="s">
        <v>7</v>
      </c>
      <c r="D191" t="str">
        <f>VLOOKUP(Tabla2[[#This Row],[NOMBRE]],Tabla1[],3,0)</f>
        <v>LIDER DE PROYECTO</v>
      </c>
      <c r="E191" t="s">
        <v>155</v>
      </c>
      <c r="F191" t="str">
        <f>VLOOKUP(Tabla2[[#This Row],[NOMBRE]],Tabla1[],4,0)</f>
        <v>LIDER DE PROYECTO.DEPARTAMENTO DE PLANEACION Y ADMINISTRACION</v>
      </c>
      <c r="G191" t="s">
        <v>18</v>
      </c>
      <c r="H191" t="str">
        <f>VLOOKUP(Tabla2[[#This Row],[NOMBRE]],Tabla1[],5,0)</f>
        <v>DIRECCION DE SEGURIDAD PUBLICA MUNICIPAL</v>
      </c>
      <c r="I191" t="s">
        <v>727</v>
      </c>
      <c r="J191" t="s">
        <v>1065</v>
      </c>
    </row>
    <row r="192" spans="1:10" hidden="1" x14ac:dyDescent="0.25">
      <c r="A192" t="s">
        <v>794</v>
      </c>
      <c r="B192" t="str">
        <f>VLOOKUP(Tabla2[[#This Row],[NOMBRE]],Tabla1[],1,0)</f>
        <v>ORTIZ VILLANUEVA JORGE ENRIQUE</v>
      </c>
      <c r="C192" t="s">
        <v>7</v>
      </c>
      <c r="D192" t="str">
        <f>VLOOKUP(Tabla2[[#This Row],[NOMBRE]],Tabla1[],3,0)</f>
        <v>LIDER DE PROYECTO</v>
      </c>
      <c r="E192" t="s">
        <v>155</v>
      </c>
      <c r="F192" t="str">
        <f>VLOOKUP(Tabla2[[#This Row],[NOMBRE]],Tabla1[],4,0)</f>
        <v>LIDER DE PROYECTO DEPARTAMENTO DE PLANEACION Y ADMINISTRACION</v>
      </c>
      <c r="G192" t="s">
        <v>18</v>
      </c>
      <c r="H192" t="str">
        <f>VLOOKUP(Tabla2[[#This Row],[NOMBRE]],Tabla1[],5,0)</f>
        <v>DIRECCION DE SEGURIDAD PUBLICA MUNICIPAL</v>
      </c>
      <c r="I192" t="s">
        <v>794</v>
      </c>
      <c r="J192" t="s">
        <v>1065</v>
      </c>
    </row>
    <row r="193" spans="1:10" hidden="1" x14ac:dyDescent="0.25">
      <c r="A193" t="s">
        <v>857</v>
      </c>
      <c r="B193" t="str">
        <f>VLOOKUP(Tabla2[[#This Row],[NOMBRE]],Tabla1[],1,0)</f>
        <v>RAMOS DOMINGUEZ ALFONSO</v>
      </c>
      <c r="C193" t="s">
        <v>7</v>
      </c>
      <c r="D193" t="str">
        <f>VLOOKUP(Tabla2[[#This Row],[NOMBRE]],Tabla1[],3,0)</f>
        <v>LIDER DE PROYECTO</v>
      </c>
      <c r="E193" t="s">
        <v>155</v>
      </c>
      <c r="F193" t="str">
        <f>VLOOKUP(Tabla2[[#This Row],[NOMBRE]],Tabla1[],4,0)</f>
        <v>LIDER DE PROYECTO DEPARTAMENTO DE PLANEACION Y ADMINISTRACION</v>
      </c>
      <c r="G193" t="s">
        <v>18</v>
      </c>
      <c r="H193" t="str">
        <f>VLOOKUP(Tabla2[[#This Row],[NOMBRE]],Tabla1[],5,0)</f>
        <v>DIRECCION DE SEGURIDAD PUBLICA MUNICIPAL</v>
      </c>
      <c r="I193" t="s">
        <v>857</v>
      </c>
      <c r="J193" t="s">
        <v>1065</v>
      </c>
    </row>
    <row r="194" spans="1:10" hidden="1" x14ac:dyDescent="0.25">
      <c r="A194" t="s">
        <v>688</v>
      </c>
      <c r="B194" t="str">
        <f>VLOOKUP(Tabla2[[#This Row],[NOMBRE]],Tabla1[],1,0)</f>
        <v>REYES MEJIA DIANA MARIA</v>
      </c>
      <c r="C194" t="s">
        <v>39</v>
      </c>
      <c r="D194" t="str">
        <f>VLOOKUP(Tabla2[[#This Row],[NOMBRE]],Tabla1[],3,0)</f>
        <v>SUBDIRECTOR</v>
      </c>
      <c r="E194" t="s">
        <v>86</v>
      </c>
      <c r="F194" t="str">
        <f>VLOOKUP(Tabla2[[#This Row],[NOMBRE]],Tabla1[],4,0)</f>
        <v>SUBDIRECTOR.DESPACHO DEL SUBDIRECTOR JURIDICO SEGURIDAD PUBLICA MUNICIPAL</v>
      </c>
      <c r="G194" t="s">
        <v>18</v>
      </c>
      <c r="H194" t="str">
        <f>VLOOKUP(Tabla2[[#This Row],[NOMBRE]],Tabla1[],5,0)</f>
        <v>DIRECCION DE SEGURIDAD PUBLICA MUNICIPAL</v>
      </c>
      <c r="I194" t="s">
        <v>688</v>
      </c>
      <c r="J194" t="s">
        <v>1064</v>
      </c>
    </row>
    <row r="195" spans="1:10" hidden="1" x14ac:dyDescent="0.25">
      <c r="A195" t="s">
        <v>877</v>
      </c>
      <c r="B195" t="str">
        <f>VLOOKUP(Tabla2[[#This Row],[NOMBRE]],Tabla1[],1,0)</f>
        <v>BOBADILLA TOLEDO CARLOS CRUZ</v>
      </c>
      <c r="C195" t="s">
        <v>7</v>
      </c>
      <c r="D195" t="str">
        <f>VLOOKUP(Tabla2[[#This Row],[NOMBRE]],Tabla1[],3,0)</f>
        <v>LIDER DE PROYECTO</v>
      </c>
      <c r="E195" t="s">
        <v>1225</v>
      </c>
      <c r="F195" t="str">
        <f>VLOOKUP(Tabla2[[#This Row],[NOMBRE]],Tabla1[],4,0)</f>
        <v>LIDER DE PROYECTO DEPARTAMENTO ALCAIDIA</v>
      </c>
      <c r="G195" t="s">
        <v>18</v>
      </c>
      <c r="H195" t="str">
        <f>VLOOKUP(Tabla2[[#This Row],[NOMBRE]],Tabla1[],5,0)</f>
        <v>DIRECCION DE SEGURIDAD PUBLICA MUNICIPAL</v>
      </c>
      <c r="I195" t="s">
        <v>877</v>
      </c>
      <c r="J195" t="s">
        <v>1065</v>
      </c>
    </row>
    <row r="196" spans="1:10" hidden="1" x14ac:dyDescent="0.25">
      <c r="A196" t="s">
        <v>999</v>
      </c>
      <c r="B196" t="str">
        <f>VLOOKUP(Tabla2[[#This Row],[NOMBRE]],Tabla1[],1,0)</f>
        <v>CARMONA CRUZ PABLO</v>
      </c>
      <c r="C196" t="s">
        <v>37</v>
      </c>
      <c r="D196" t="str">
        <f>VLOOKUP(Tabla2[[#This Row],[NOMBRE]],Tabla1[],3,0)</f>
        <v>JEFE DE DEPARTAMENTO</v>
      </c>
      <c r="E196" t="s">
        <v>1226</v>
      </c>
      <c r="F196" t="str">
        <f>VLOOKUP(Tabla2[[#This Row],[NOMBRE]],Tabla1[],4,0)</f>
        <v>JEFE DE DEPARTAMENTO JURIDICO SEGURIDAD URIDAD PUBLICA MUNICIPAL</v>
      </c>
      <c r="G196" t="s">
        <v>18</v>
      </c>
      <c r="H196" t="str">
        <f>VLOOKUP(Tabla2[[#This Row],[NOMBRE]],Tabla1[],5,0)</f>
        <v>DIRECCION DE SEGURIDAD PUBLICA MUNICIPAL</v>
      </c>
      <c r="I196" t="s">
        <v>999</v>
      </c>
      <c r="J196" t="s">
        <v>1065</v>
      </c>
    </row>
    <row r="197" spans="1:10" hidden="1" x14ac:dyDescent="0.25">
      <c r="A197" t="s">
        <v>882</v>
      </c>
      <c r="B197" t="str">
        <f>VLOOKUP(Tabla2[[#This Row],[NOMBRE]],Tabla1[],1,0)</f>
        <v>MARIÑELARENA MORENO ANA CRISTINA</v>
      </c>
      <c r="C197" t="s">
        <v>70</v>
      </c>
      <c r="D197" t="str">
        <f>VLOOKUP(Tabla2[[#This Row],[NOMBRE]],Tabla1[],3,0)</f>
        <v>CONSULTOR JURIDICO</v>
      </c>
      <c r="E197" t="s">
        <v>1227</v>
      </c>
      <c r="F197" t="str">
        <f>VLOOKUP(Tabla2[[#This Row],[NOMBRE]],Tabla1[],4,0)</f>
        <v>CONSULTOR JURIDICO DE DEPARTAMENTO JURIDICO SEGURIDAD PUBLICA MUNICIPAL</v>
      </c>
      <c r="G197" t="s">
        <v>18</v>
      </c>
      <c r="H197" t="str">
        <f>VLOOKUP(Tabla2[[#This Row],[NOMBRE]],Tabla1[],5,0)</f>
        <v>DIRECCION DE SEGURIDAD PUBLICA MUNICIPAL</v>
      </c>
      <c r="I197" t="s">
        <v>882</v>
      </c>
      <c r="J197" t="s">
        <v>1065</v>
      </c>
    </row>
    <row r="198" spans="1:10" hidden="1" x14ac:dyDescent="0.25">
      <c r="A198" t="s">
        <v>947</v>
      </c>
      <c r="B198" t="str">
        <f>VLOOKUP(Tabla2[[#This Row],[NOMBRE]],Tabla1[],1,0)</f>
        <v>SIGALA ACOSTA JAVIER ADRIAN</v>
      </c>
      <c r="C198" t="s">
        <v>37</v>
      </c>
      <c r="D198" t="str">
        <f>VLOOKUP(Tabla2[[#This Row],[NOMBRE]],Tabla1[],3,0)</f>
        <v xml:space="preserve">JEFE DE DEPARTAMENTO </v>
      </c>
      <c r="E198" t="s">
        <v>1228</v>
      </c>
      <c r="F198" t="str">
        <f>VLOOKUP(Tabla2[[#This Row],[NOMBRE]],Tabla1[],4,0)</f>
        <v>JEFE DE DEPARTAMENTO.DEPTO CONSEJO DE HONOR Y JUSTICIA</v>
      </c>
      <c r="G198" t="s">
        <v>18</v>
      </c>
      <c r="H198" t="str">
        <f>VLOOKUP(Tabla2[[#This Row],[NOMBRE]],Tabla1[],5,0)</f>
        <v>DIRECCION DE SEGURIDAD PUBLICA MUNICIPAL</v>
      </c>
      <c r="I198" t="s">
        <v>947</v>
      </c>
      <c r="J198" t="s">
        <v>1065</v>
      </c>
    </row>
    <row r="199" spans="1:10" hidden="1" x14ac:dyDescent="0.25">
      <c r="A199" t="s">
        <v>755</v>
      </c>
      <c r="B199" t="str">
        <f>VLOOKUP(Tabla2[[#This Row],[NOMBRE]],Tabla1[],1,0)</f>
        <v>PACHECO AVALOS VERONICA LIZET GUADALUPE</v>
      </c>
      <c r="C199" t="s">
        <v>39</v>
      </c>
      <c r="D199" t="str">
        <f>VLOOKUP(Tabla2[[#This Row],[NOMBRE]],Tabla1[],3,0)</f>
        <v>SUBDIRECTOR</v>
      </c>
      <c r="E199" t="s">
        <v>1229</v>
      </c>
      <c r="F199" t="str">
        <f>VLOOKUP(Tabla2[[#This Row],[NOMBRE]],Tabla1[],4,0)</f>
        <v>SUBDIRECTOR DESPACHO SUBDIR ATENCION A LA VIOLENCIA FAMILIAR Y DE GENERO</v>
      </c>
      <c r="G199" t="s">
        <v>18</v>
      </c>
      <c r="H199" t="str">
        <f>VLOOKUP(Tabla2[[#This Row],[NOMBRE]],Tabla1[],5,0)</f>
        <v>DIRECCION DE SEGURIDAD PUBLICA MUNICIPAL</v>
      </c>
      <c r="I199" t="s">
        <v>755</v>
      </c>
      <c r="J199" t="s">
        <v>1065</v>
      </c>
    </row>
    <row r="200" spans="1:10" hidden="1" x14ac:dyDescent="0.25">
      <c r="A200" t="s">
        <v>976</v>
      </c>
      <c r="B200" t="str">
        <f>VLOOKUP(Tabla2[[#This Row],[NOMBRE]],Tabla1[],1,0)</f>
        <v>REVELES VALENZUELA PAOLA IVETH</v>
      </c>
      <c r="C200" t="s">
        <v>37</v>
      </c>
      <c r="D200" t="str">
        <f>VLOOKUP(Tabla2[[#This Row],[NOMBRE]],Tabla1[],3,0)</f>
        <v>JEFE DE DEPARTAMENTO</v>
      </c>
      <c r="E200" t="s">
        <v>1230</v>
      </c>
      <c r="F200" t="str">
        <f>VLOOKUP(Tabla2[[#This Row],[NOMBRE]],Tabla1[],4,0)</f>
        <v>JEFE  DE DEPARTAMENTO UNIDAD ATENCION A LA VIOLENCIA FAMILIAR</v>
      </c>
      <c r="G200" t="s">
        <v>18</v>
      </c>
      <c r="H200" t="str">
        <f>VLOOKUP(Tabla2[[#This Row],[NOMBRE]],Tabla1[],5,0)</f>
        <v>DIRECCION DE SEGURIDAD PUBLICA MUNICIPAL</v>
      </c>
      <c r="I200" t="s">
        <v>976</v>
      </c>
      <c r="J200" t="s">
        <v>1065</v>
      </c>
    </row>
    <row r="201" spans="1:10" hidden="1" x14ac:dyDescent="0.25">
      <c r="A201" t="s">
        <v>691</v>
      </c>
      <c r="B201" t="str">
        <f>VLOOKUP(Tabla2[[#This Row],[NOMBRE]],Tabla1[],1,0)</f>
        <v>ANGELES CARDENAS CLAUDIA PAOLA</v>
      </c>
      <c r="C201" t="s">
        <v>37</v>
      </c>
      <c r="D201" t="str">
        <f>VLOOKUP(Tabla2[[#This Row],[NOMBRE]],Tabla1[],3,0)</f>
        <v xml:space="preserve">JEFE DE DEPARTAMENTO </v>
      </c>
      <c r="E201" t="s">
        <v>1231</v>
      </c>
      <c r="F201" t="str">
        <f>VLOOKUP(Tabla2[[#This Row],[NOMBRE]],Tabla1[],4,0)</f>
        <v>JEFE DE DEPARTAMENTO DE ATENCION A NIÑAS NIÑOS Y ADOLESCENTES</v>
      </c>
      <c r="G201" t="s">
        <v>18</v>
      </c>
      <c r="H201" t="str">
        <f>VLOOKUP(Tabla2[[#This Row],[NOMBRE]],Tabla1[],5,0)</f>
        <v>DIRECCION DE SEGURIDAD PUBLICA MUNICIPAL</v>
      </c>
      <c r="I201" t="s">
        <v>691</v>
      </c>
      <c r="J201" t="s">
        <v>1065</v>
      </c>
    </row>
    <row r="202" spans="1:10" hidden="1" x14ac:dyDescent="0.25">
      <c r="A202" t="s">
        <v>1086</v>
      </c>
      <c r="B202" t="e">
        <f>VLOOKUP(Tabla2[[#This Row],[NOMBRE]],Tabla1[],1,0)</f>
        <v>#N/A</v>
      </c>
      <c r="C202" t="s">
        <v>1206</v>
      </c>
      <c r="D202" t="e">
        <f>VLOOKUP(Tabla2[[#This Row],[NOMBRE]],Tabla1[],3,0)</f>
        <v>#N/A</v>
      </c>
      <c r="E202" t="s">
        <v>1232</v>
      </c>
      <c r="F202" t="e">
        <f>VLOOKUP(Tabla2[[#This Row],[NOMBRE]],Tabla1[],4,0)</f>
        <v>#N/A</v>
      </c>
      <c r="G202" t="s">
        <v>18</v>
      </c>
      <c r="H202" t="e">
        <f>VLOOKUP(Tabla2[[#This Row],[NOMBRE]],Tabla1[],5,0)</f>
        <v>#N/A</v>
      </c>
      <c r="I202" t="s">
        <v>1086</v>
      </c>
      <c r="J202" t="s">
        <v>1077</v>
      </c>
    </row>
    <row r="203" spans="1:10" hidden="1" x14ac:dyDescent="0.25">
      <c r="A203" t="s">
        <v>1087</v>
      </c>
      <c r="B203" t="e">
        <f>VLOOKUP(Tabla2[[#This Row],[NOMBRE]],Tabla1[],1,0)</f>
        <v>#N/A</v>
      </c>
      <c r="C203" t="s">
        <v>1206</v>
      </c>
      <c r="D203" t="e">
        <f>VLOOKUP(Tabla2[[#This Row],[NOMBRE]],Tabla1[],3,0)</f>
        <v>#N/A</v>
      </c>
      <c r="E203" t="s">
        <v>1232</v>
      </c>
      <c r="F203" t="e">
        <f>VLOOKUP(Tabla2[[#This Row],[NOMBRE]],Tabla1[],4,0)</f>
        <v>#N/A</v>
      </c>
      <c r="G203" t="s">
        <v>18</v>
      </c>
      <c r="H203" t="e">
        <f>VLOOKUP(Tabla2[[#This Row],[NOMBRE]],Tabla1[],5,0)</f>
        <v>#N/A</v>
      </c>
      <c r="I203" t="s">
        <v>1087</v>
      </c>
      <c r="J203" t="s">
        <v>1077</v>
      </c>
    </row>
    <row r="204" spans="1:10" hidden="1" x14ac:dyDescent="0.25">
      <c r="A204" t="s">
        <v>1088</v>
      </c>
      <c r="B204" t="e">
        <f>VLOOKUP(Tabla2[[#This Row],[NOMBRE]],Tabla1[],1,0)</f>
        <v>#N/A</v>
      </c>
      <c r="C204" t="s">
        <v>1206</v>
      </c>
      <c r="D204" t="e">
        <f>VLOOKUP(Tabla2[[#This Row],[NOMBRE]],Tabla1[],3,0)</f>
        <v>#N/A</v>
      </c>
      <c r="E204" t="s">
        <v>1233</v>
      </c>
      <c r="F204" t="e">
        <f>VLOOKUP(Tabla2[[#This Row],[NOMBRE]],Tabla1[],4,0)</f>
        <v>#N/A</v>
      </c>
      <c r="G204" t="s">
        <v>18</v>
      </c>
      <c r="H204" t="e">
        <f>VLOOKUP(Tabla2[[#This Row],[NOMBRE]],Tabla1[],5,0)</f>
        <v>#N/A</v>
      </c>
      <c r="I204" t="s">
        <v>1088</v>
      </c>
      <c r="J204" t="s">
        <v>1074</v>
      </c>
    </row>
    <row r="205" spans="1:10" hidden="1" x14ac:dyDescent="0.25">
      <c r="A205" t="s">
        <v>1026</v>
      </c>
      <c r="B205" t="str">
        <f>VLOOKUP(Tabla2[[#This Row],[NOMBRE]],Tabla1[],1,0)</f>
        <v>PADILLA RODRIGUEZ LAURA LETICIA</v>
      </c>
      <c r="C205" t="s">
        <v>37</v>
      </c>
      <c r="D205" t="str">
        <f>VLOOKUP(Tabla2[[#This Row],[NOMBRE]],Tabla1[],3,0)</f>
        <v>JEFE DE DEPARTAMENTO</v>
      </c>
      <c r="E205" t="s">
        <v>1234</v>
      </c>
      <c r="F205" t="str">
        <f>VLOOKUP(Tabla2[[#This Row],[NOMBRE]],Tabla1[],4,0)</f>
        <v>JEFE  DE DEPARTAMENTO DE DESARROLLO TECNOLOGICO</v>
      </c>
      <c r="G205" t="s">
        <v>18</v>
      </c>
      <c r="H205" t="str">
        <f>VLOOKUP(Tabla2[[#This Row],[NOMBRE]],Tabla1[],5,0)</f>
        <v>DIRECCION DE SEGURIDAD PUBLICA MUNICIPAL</v>
      </c>
      <c r="I205" t="s">
        <v>1026</v>
      </c>
      <c r="J205" t="s">
        <v>1065</v>
      </c>
    </row>
    <row r="206" spans="1:10" hidden="1" x14ac:dyDescent="0.25">
      <c r="A206" t="s">
        <v>1041</v>
      </c>
      <c r="B206" t="str">
        <f>VLOOKUP(Tabla2[[#This Row],[NOMBRE]],Tabla1[],1,0)</f>
        <v>RIVAS OLIVAS CESAR</v>
      </c>
      <c r="C206" t="s">
        <v>37</v>
      </c>
      <c r="D206" t="str">
        <f>VLOOKUP(Tabla2[[#This Row],[NOMBRE]],Tabla1[],3,0)</f>
        <v>JEFE DE DEPARTAMENTO</v>
      </c>
      <c r="E206" t="s">
        <v>1235</v>
      </c>
      <c r="F206" t="str">
        <f>VLOOKUP(Tabla2[[#This Row],[NOMBRE]],Tabla1[],4,0)</f>
        <v>JEFE  DE DEPARTAMENTO SOPORTE TECNICO SEGURIDAD PUBLICA</v>
      </c>
      <c r="G206" t="s">
        <v>18</v>
      </c>
      <c r="H206" t="str">
        <f>VLOOKUP(Tabla2[[#This Row],[NOMBRE]],Tabla1[],5,0)</f>
        <v>DIRECCION DE SEGURIDAD PUBLICA MUNICIPAL</v>
      </c>
      <c r="I206" t="s">
        <v>1041</v>
      </c>
      <c r="J206" t="s">
        <v>1064</v>
      </c>
    </row>
    <row r="207" spans="1:10" hidden="1" x14ac:dyDescent="0.25">
      <c r="A207" t="s">
        <v>988</v>
      </c>
      <c r="B207" t="str">
        <f>VLOOKUP(Tabla2[[#This Row],[NOMBRE]],Tabla1[],1,0)</f>
        <v>CASTAÑON RAMOS DAVID GERARDO</v>
      </c>
      <c r="C207" t="s">
        <v>7</v>
      </c>
      <c r="D207" t="str">
        <f>VLOOKUP(Tabla2[[#This Row],[NOMBRE]],Tabla1[],3,0)</f>
        <v>LIDER DE PROYECTO</v>
      </c>
      <c r="E207" t="s">
        <v>1236</v>
      </c>
      <c r="F207" t="str">
        <f>VLOOKUP(Tabla2[[#This Row],[NOMBRE]],Tabla1[],4,0)</f>
        <v>LIDER DE PROYECTO DE DEPARTAMENTO SOPORTE TECNICO SEGURIDAD PUBLICA</v>
      </c>
      <c r="G207" t="s">
        <v>18</v>
      </c>
      <c r="H207" t="str">
        <f>VLOOKUP(Tabla2[[#This Row],[NOMBRE]],Tabla1[],5,0)</f>
        <v>DIRECCION DE SEGURIDAD PUBLICA MUNICIPAL</v>
      </c>
      <c r="I207" t="s">
        <v>988</v>
      </c>
      <c r="J207" t="s">
        <v>1065</v>
      </c>
    </row>
    <row r="208" spans="1:10" hidden="1" x14ac:dyDescent="0.25">
      <c r="A208" t="s">
        <v>783</v>
      </c>
      <c r="B208" t="str">
        <f>VLOOKUP(Tabla2[[#This Row],[NOMBRE]],Tabla1[],1,0)</f>
        <v>ZUBIA DIAZ MARIO</v>
      </c>
      <c r="C208" t="s">
        <v>37</v>
      </c>
      <c r="D208" t="str">
        <f>VLOOKUP(Tabla2[[#This Row],[NOMBRE]],Tabla1[],3,0)</f>
        <v>JEFE DE DEPARTAMENTO</v>
      </c>
      <c r="E208" t="s">
        <v>1237</v>
      </c>
      <c r="F208" t="str">
        <f>VLOOKUP(Tabla2[[#This Row],[NOMBRE]],Tabla1[],4,0)</f>
        <v>JEFE  DE DEPARTAMENTO INFRAESTRUCTURA SEG PUBLICA</v>
      </c>
      <c r="G208" t="s">
        <v>18</v>
      </c>
      <c r="H208" t="str">
        <f>VLOOKUP(Tabla2[[#This Row],[NOMBRE]],Tabla1[],5,0)</f>
        <v>DIRECCION DE SEGURIDAD PUBLICA MUNICIPAL</v>
      </c>
      <c r="I208" t="s">
        <v>783</v>
      </c>
      <c r="J208" t="s">
        <v>1065</v>
      </c>
    </row>
    <row r="209" spans="1:10" hidden="1" x14ac:dyDescent="0.25">
      <c r="A209" t="s">
        <v>975</v>
      </c>
      <c r="B209" t="str">
        <f>VLOOKUP(Tabla2[[#This Row],[NOMBRE]],Tabla1[],1,0)</f>
        <v>VILLARREAL GONZALEZ GRECIA LOURDES</v>
      </c>
      <c r="C209" t="s">
        <v>7</v>
      </c>
      <c r="D209" t="str">
        <f>VLOOKUP(Tabla2[[#This Row],[NOMBRE]],Tabla1[],3,0)</f>
        <v>LIDER DE PROYECTO</v>
      </c>
      <c r="E209" t="s">
        <v>1238</v>
      </c>
      <c r="F209" t="str">
        <f>VLOOKUP(Tabla2[[#This Row],[NOMBRE]],Tabla1[],4,0)</f>
        <v>LIDER DE PROYECTO DE DEPARTAMENTO DE ANALISIS CRIMINAL</v>
      </c>
      <c r="G209" t="s">
        <v>18</v>
      </c>
      <c r="H209" t="str">
        <f>VLOOKUP(Tabla2[[#This Row],[NOMBRE]],Tabla1[],5,0)</f>
        <v>DIRECCION DE SEGURIDAD PUBLICA MUNICIPAL</v>
      </c>
      <c r="I209" t="s">
        <v>975</v>
      </c>
      <c r="J209" t="s">
        <v>1065</v>
      </c>
    </row>
    <row r="210" spans="1:10" hidden="1" x14ac:dyDescent="0.25">
      <c r="A210" t="s">
        <v>964</v>
      </c>
      <c r="B210" t="str">
        <f>VLOOKUP(Tabla2[[#This Row],[NOMBRE]],Tabla1[],1,0)</f>
        <v>AGUILAR GUTIERREZ MARTHA SUGEY</v>
      </c>
      <c r="C210" t="s">
        <v>37</v>
      </c>
      <c r="D210" t="str">
        <f>VLOOKUP(Tabla2[[#This Row],[NOMBRE]],Tabla1[],3,0)</f>
        <v>JEFE DE DEPARTAMENTO</v>
      </c>
      <c r="E210" t="s">
        <v>1239</v>
      </c>
      <c r="F210" t="str">
        <f>VLOOKUP(Tabla2[[#This Row],[NOMBRE]],Tabla1[],4,0)</f>
        <v>JEFE  DEL DEPTO DE ANALISIS CRIMINAL</v>
      </c>
      <c r="G210" t="s">
        <v>18</v>
      </c>
      <c r="H210" t="str">
        <f>VLOOKUP(Tabla2[[#This Row],[NOMBRE]],Tabla1[],5,0)</f>
        <v>DIRECCION DE SEGURIDAD PUBLICA MUNICIPAL</v>
      </c>
      <c r="I210" t="s">
        <v>964</v>
      </c>
      <c r="J210" t="s">
        <v>1065</v>
      </c>
    </row>
    <row r="211" spans="1:10" hidden="1" x14ac:dyDescent="0.25">
      <c r="A211" t="s">
        <v>833</v>
      </c>
      <c r="B211" t="str">
        <f>VLOOKUP(Tabla2[[#This Row],[NOMBRE]],Tabla1[],1,0)</f>
        <v>MARTINEZ IRACHETA EDGAR ALONSO</v>
      </c>
      <c r="C211" t="s">
        <v>7</v>
      </c>
      <c r="D211" t="str">
        <f>VLOOKUP(Tabla2[[#This Row],[NOMBRE]],Tabla1[],3,0)</f>
        <v xml:space="preserve">LIDER DE PROYECTO </v>
      </c>
      <c r="E211" t="s">
        <v>1240</v>
      </c>
      <c r="F211" t="str">
        <f>VLOOKUP(Tabla2[[#This Row],[NOMBRE]],Tabla1[],4,0)</f>
        <v>LIDER DE PROYECTO  DE DEPARTAMENTO  DE ANALISIS TACTICO</v>
      </c>
      <c r="G211" t="s">
        <v>18</v>
      </c>
      <c r="H211" t="str">
        <f>VLOOKUP(Tabla2[[#This Row],[NOMBRE]],Tabla1[],5,0)</f>
        <v>DIRECCION DE SEGURIDAD PUBLICA MUNICIPAL</v>
      </c>
      <c r="I211" t="s">
        <v>833</v>
      </c>
      <c r="J211" t="s">
        <v>1065</v>
      </c>
    </row>
    <row r="212" spans="1:10" hidden="1" x14ac:dyDescent="0.25">
      <c r="A212" t="s">
        <v>906</v>
      </c>
      <c r="B212" t="str">
        <f>VLOOKUP(Tabla2[[#This Row],[NOMBRE]],Tabla1[],1,0)</f>
        <v>HERNANDEZ RODRIGUEZ FELICIANO</v>
      </c>
      <c r="C212" t="s">
        <v>7</v>
      </c>
      <c r="D212" t="str">
        <f>VLOOKUP(Tabla2[[#This Row],[NOMBRE]],Tabla1[],3,0)</f>
        <v>LIDER DE PROYECTO</v>
      </c>
      <c r="E212" t="s">
        <v>1240</v>
      </c>
      <c r="F212" t="str">
        <f>VLOOKUP(Tabla2[[#This Row],[NOMBRE]],Tabla1[],4,0)</f>
        <v>LIDER DE PROYECTO DE DEPARTAMENTO DE ANALISIS TACTICO</v>
      </c>
      <c r="G212" t="s">
        <v>18</v>
      </c>
      <c r="H212" t="str">
        <f>VLOOKUP(Tabla2[[#This Row],[NOMBRE]],Tabla1[],5,0)</f>
        <v>DIRECCION DE SEGURIDAD PUBLICA MUNICIPAL</v>
      </c>
      <c r="I212" t="s">
        <v>906</v>
      </c>
      <c r="J212" t="s">
        <v>1065</v>
      </c>
    </row>
    <row r="213" spans="1:10" hidden="1" x14ac:dyDescent="0.25">
      <c r="A213" t="s">
        <v>1019</v>
      </c>
      <c r="B213" t="str">
        <f>VLOOKUP(Tabla2[[#This Row],[NOMBRE]],Tabla1[],1,0)</f>
        <v>ESCUDERO ALMANZA ADRIANA GUADALUPE</v>
      </c>
      <c r="C213" t="s">
        <v>37</v>
      </c>
      <c r="D213" t="str">
        <f>VLOOKUP(Tabla2[[#This Row],[NOMBRE]],Tabla1[],3,0)</f>
        <v>JEFE DE DEPARTAMENTO</v>
      </c>
      <c r="E213" t="s">
        <v>1241</v>
      </c>
      <c r="F213" t="str">
        <f>VLOOKUP(Tabla2[[#This Row],[NOMBRE]],Tabla1[],4,0)</f>
        <v>JEFE DE DEPARTAMENTO DE OPERACIONES AEREAS</v>
      </c>
      <c r="G213" t="s">
        <v>18</v>
      </c>
      <c r="H213" t="str">
        <f>VLOOKUP(Tabla2[[#This Row],[NOMBRE]],Tabla1[],5,0)</f>
        <v>DIRECCION DE SEGURIDAD PUBLICA MUNICIPAL</v>
      </c>
      <c r="I213" t="s">
        <v>1019</v>
      </c>
      <c r="J213" t="s">
        <v>1064</v>
      </c>
    </row>
    <row r="214" spans="1:10" hidden="1" x14ac:dyDescent="0.25">
      <c r="A214" t="s">
        <v>702</v>
      </c>
      <c r="B214" t="str">
        <f>VLOOKUP(Tabla2[[#This Row],[NOMBRE]],Tabla1[],1,0)</f>
        <v>PEINADO QUEZADA RUBEN GERARDO</v>
      </c>
      <c r="C214" t="s">
        <v>7</v>
      </c>
      <c r="D214" t="str">
        <f>VLOOKUP(Tabla2[[#This Row],[NOMBRE]],Tabla1[],3,0)</f>
        <v>LIDER DE PROYECTO</v>
      </c>
      <c r="E214" t="s">
        <v>1242</v>
      </c>
      <c r="F214" t="str">
        <f>VLOOKUP(Tabla2[[#This Row],[NOMBRE]],Tabla1[],4,0)</f>
        <v>LIDER DE PROYECTO DE DEPARTAMENTO DE PECUU</v>
      </c>
      <c r="G214" t="s">
        <v>18</v>
      </c>
      <c r="H214" t="str">
        <f>VLOOKUP(Tabla2[[#This Row],[NOMBRE]],Tabla1[],5,0)</f>
        <v>DIRECCION DE SEGURIDAD PUBLICA MUNICIPAL</v>
      </c>
      <c r="I214" t="s">
        <v>702</v>
      </c>
      <c r="J214" t="s">
        <v>1068</v>
      </c>
    </row>
    <row r="215" spans="1:10" hidden="1" x14ac:dyDescent="0.25">
      <c r="A215" t="s">
        <v>878</v>
      </c>
      <c r="B215" t="str">
        <f>VLOOKUP(Tabla2[[#This Row],[NOMBRE]],Tabla1[],1,0)</f>
        <v>CHAVEZ ESTRADA NORA ESTHER</v>
      </c>
      <c r="C215" t="s">
        <v>7</v>
      </c>
      <c r="D215" t="str">
        <f>VLOOKUP(Tabla2[[#This Row],[NOMBRE]],Tabla1[],3,0)</f>
        <v>LIDER DE PROYECTO</v>
      </c>
      <c r="E215" t="s">
        <v>1242</v>
      </c>
      <c r="F215" t="str">
        <f>VLOOKUP(Tabla2[[#This Row],[NOMBRE]],Tabla1[],4,0)</f>
        <v>LIDER DE PROYECTO DEPARTAMENTO DE PECUU</v>
      </c>
      <c r="G215" t="s">
        <v>18</v>
      </c>
      <c r="H215" t="str">
        <f>VLOOKUP(Tabla2[[#This Row],[NOMBRE]],Tabla1[],5,0)</f>
        <v>DIRECCION DE SEGURIDAD PUBLICA MUNICIPAL</v>
      </c>
      <c r="I215" t="s">
        <v>878</v>
      </c>
      <c r="J215" t="s">
        <v>1065</v>
      </c>
    </row>
    <row r="216" spans="1:10" hidden="1" x14ac:dyDescent="0.25">
      <c r="A216" t="s">
        <v>823</v>
      </c>
      <c r="B216" t="str">
        <f>VLOOKUP(Tabla2[[#This Row],[NOMBRE]],Tabla1[],1,0)</f>
        <v>ORTEGA FLORES FEDERICO OMAR</v>
      </c>
      <c r="C216" t="s">
        <v>7</v>
      </c>
      <c r="D216" t="str">
        <f>VLOOKUP(Tabla2[[#This Row],[NOMBRE]],Tabla1[],3,0)</f>
        <v>LIDER DE PROYECTO</v>
      </c>
      <c r="E216" t="s">
        <v>1242</v>
      </c>
      <c r="F216" t="str">
        <f>VLOOKUP(Tabla2[[#This Row],[NOMBRE]],Tabla1[],4,0)</f>
        <v>LIDER DE PROYECTO DE DEPARTAMENTO DE PECUU</v>
      </c>
      <c r="G216" t="s">
        <v>18</v>
      </c>
      <c r="H216" t="str">
        <f>VLOOKUP(Tabla2[[#This Row],[NOMBRE]],Tabla1[],5,0)</f>
        <v>DIRECCION DE SEGURIDAD PUBLICA MUNICIPAL</v>
      </c>
      <c r="I216" t="s">
        <v>823</v>
      </c>
      <c r="J216" t="s">
        <v>1065</v>
      </c>
    </row>
    <row r="217" spans="1:10" hidden="1" x14ac:dyDescent="0.25">
      <c r="A217" t="s">
        <v>690</v>
      </c>
      <c r="B217" t="str">
        <f>VLOOKUP(Tabla2[[#This Row],[NOMBRE]],Tabla1[],1,0)</f>
        <v>GUTIERREZ CEBALLOS JAIME ALEJANDRO</v>
      </c>
      <c r="C217" t="s">
        <v>7</v>
      </c>
      <c r="D217" t="str">
        <f>VLOOKUP(Tabla2[[#This Row],[NOMBRE]],Tabla1[],3,0)</f>
        <v>LIDER DE PROYECTO</v>
      </c>
      <c r="E217" t="s">
        <v>1242</v>
      </c>
      <c r="F217" t="str">
        <f>VLOOKUP(Tabla2[[#This Row],[NOMBRE]],Tabla1[],4,0)</f>
        <v>LIDER DE PROYECTO DE DEPARTAMENTO DE PECUU</v>
      </c>
      <c r="G217" t="s">
        <v>18</v>
      </c>
      <c r="H217" t="str">
        <f>VLOOKUP(Tabla2[[#This Row],[NOMBRE]],Tabla1[],5,0)</f>
        <v>DIRECCION DE SEGURIDAD PUBLICA MUNICIPAL</v>
      </c>
      <c r="I217" t="s">
        <v>690</v>
      </c>
      <c r="J217" t="s">
        <v>1065</v>
      </c>
    </row>
    <row r="218" spans="1:10" hidden="1" x14ac:dyDescent="0.25">
      <c r="A218" t="s">
        <v>710</v>
      </c>
      <c r="B218" t="str">
        <f>VLOOKUP(Tabla2[[#This Row],[NOMBRE]],Tabla1[],1,0)</f>
        <v>MARTINEZ PEREA LUIS DANIEL</v>
      </c>
      <c r="C218" t="s">
        <v>7</v>
      </c>
      <c r="D218" t="str">
        <f>VLOOKUP(Tabla2[[#This Row],[NOMBRE]],Tabla1[],3,0)</f>
        <v>LIDER DE PROYECTO</v>
      </c>
      <c r="E218" t="s">
        <v>1242</v>
      </c>
      <c r="F218" t="str">
        <f>VLOOKUP(Tabla2[[#This Row],[NOMBRE]],Tabla1[],4,0)</f>
        <v>LIDER DE PROYECTO DE DEPARTAMENTO DE PECUU</v>
      </c>
      <c r="G218" t="s">
        <v>18</v>
      </c>
      <c r="H218" t="str">
        <f>VLOOKUP(Tabla2[[#This Row],[NOMBRE]],Tabla1[],5,0)</f>
        <v>DIRECCION DE SEGURIDAD PUBLICA MUNICIPAL</v>
      </c>
      <c r="I218" t="s">
        <v>710</v>
      </c>
      <c r="J218" t="s">
        <v>1065</v>
      </c>
    </row>
    <row r="219" spans="1:10" hidden="1" x14ac:dyDescent="0.25">
      <c r="A219" t="s">
        <v>913</v>
      </c>
      <c r="B219" t="str">
        <f>VLOOKUP(Tabla2[[#This Row],[NOMBRE]],Tabla1[],1,0)</f>
        <v>ORTIZ SOLIS SERGIO ULISES</v>
      </c>
      <c r="C219" t="s">
        <v>7</v>
      </c>
      <c r="D219" t="str">
        <f>VLOOKUP(Tabla2[[#This Row],[NOMBRE]],Tabla1[],3,0)</f>
        <v>LIDER DE PROYECTO</v>
      </c>
      <c r="E219" t="s">
        <v>1242</v>
      </c>
      <c r="F219" t="str">
        <f>VLOOKUP(Tabla2[[#This Row],[NOMBRE]],Tabla1[],4,0)</f>
        <v>LIDER DE PROYECTO DE DEPARTAMENTO DE PECUU</v>
      </c>
      <c r="G219" t="s">
        <v>18</v>
      </c>
      <c r="H219" t="str">
        <f>VLOOKUP(Tabla2[[#This Row],[NOMBRE]],Tabla1[],5,0)</f>
        <v>DIRECCION DE SEGURIDAD PUBLICA MUNICIPAL</v>
      </c>
      <c r="I219" t="s">
        <v>913</v>
      </c>
      <c r="J219" t="s">
        <v>1065</v>
      </c>
    </row>
    <row r="220" spans="1:10" hidden="1" x14ac:dyDescent="0.25">
      <c r="A220" t="s">
        <v>1006</v>
      </c>
      <c r="B220" t="str">
        <f>VLOOKUP(Tabla2[[#This Row],[NOMBRE]],Tabla1[],1,0)</f>
        <v>PIÑA ROMERO ROCIO ELIZABETH</v>
      </c>
      <c r="C220" t="s">
        <v>7</v>
      </c>
      <c r="D220" t="str">
        <f>VLOOKUP(Tabla2[[#This Row],[NOMBRE]],Tabla1[],3,0)</f>
        <v>LIDER DE PROYECTO</v>
      </c>
      <c r="E220" t="s">
        <v>1242</v>
      </c>
      <c r="F220" t="str">
        <f>VLOOKUP(Tabla2[[#This Row],[NOMBRE]],Tabla1[],4,0)</f>
        <v>LIDER DE PROYECTO DEPARTAMENTO DE PECUU</v>
      </c>
      <c r="G220" t="s">
        <v>18</v>
      </c>
      <c r="H220" t="str">
        <f>VLOOKUP(Tabla2[[#This Row],[NOMBRE]],Tabla1[],5,0)</f>
        <v>DIRECCION DE SEGURIDAD PUBLICA MUNICIPAL</v>
      </c>
      <c r="I220" t="s">
        <v>1006</v>
      </c>
      <c r="J220" t="s">
        <v>1065</v>
      </c>
    </row>
    <row r="221" spans="1:10" hidden="1" x14ac:dyDescent="0.25">
      <c r="A221" t="s">
        <v>956</v>
      </c>
      <c r="B221" t="str">
        <f>VLOOKUP(Tabla2[[#This Row],[NOMBRE]],Tabla1[],1,0)</f>
        <v>LAGUNAS VALENZUELA ANNA LAURA</v>
      </c>
      <c r="C221" t="s">
        <v>7</v>
      </c>
      <c r="D221" t="str">
        <f>VLOOKUP(Tabla2[[#This Row],[NOMBRE]],Tabla1[],3,0)</f>
        <v>LIDER DE PROYECTO</v>
      </c>
      <c r="E221" t="s">
        <v>1242</v>
      </c>
      <c r="F221" t="str">
        <f>VLOOKUP(Tabla2[[#This Row],[NOMBRE]],Tabla1[],4,0)</f>
        <v>LIDER DE PROYECTO DE DEPARTAMENTO DE PECUU</v>
      </c>
      <c r="G221" t="s">
        <v>18</v>
      </c>
      <c r="H221" t="str">
        <f>VLOOKUP(Tabla2[[#This Row],[NOMBRE]],Tabla1[],5,0)</f>
        <v>DIRECCION DE SEGURIDAD PUBLICA MUNICIPAL</v>
      </c>
      <c r="I221" t="s">
        <v>956</v>
      </c>
      <c r="J221" t="s">
        <v>1065</v>
      </c>
    </row>
    <row r="222" spans="1:10" hidden="1" x14ac:dyDescent="0.25">
      <c r="A222" t="s">
        <v>977</v>
      </c>
      <c r="B222" t="str">
        <f>VLOOKUP(Tabla2[[#This Row],[NOMBRE]],Tabla1[],1,0)</f>
        <v>RIOS LOPEZ AARON ELIGIO</v>
      </c>
      <c r="C222" t="s">
        <v>7</v>
      </c>
      <c r="D222" t="str">
        <f>VLOOKUP(Tabla2[[#This Row],[NOMBRE]],Tabla1[],3,0)</f>
        <v>LIDER DE PROYECTO</v>
      </c>
      <c r="E222" t="s">
        <v>1242</v>
      </c>
      <c r="F222" t="str">
        <f>VLOOKUP(Tabla2[[#This Row],[NOMBRE]],Tabla1[],4,0)</f>
        <v>LIDER DE PROYECTO DE DEPARTAMENTO DE PECUU</v>
      </c>
      <c r="G222" t="s">
        <v>18</v>
      </c>
      <c r="H222" t="str">
        <f>VLOOKUP(Tabla2[[#This Row],[NOMBRE]],Tabla1[],5,0)</f>
        <v>DIRECCION DE SEGURIDAD PUBLICA MUNICIPAL</v>
      </c>
      <c r="I222" t="s">
        <v>977</v>
      </c>
      <c r="J222" t="s">
        <v>1065</v>
      </c>
    </row>
    <row r="223" spans="1:10" hidden="1" x14ac:dyDescent="0.25">
      <c r="A223" t="s">
        <v>705</v>
      </c>
      <c r="B223" t="str">
        <f>VLOOKUP(Tabla2[[#This Row],[NOMBRE]],Tabla1[],1,0)</f>
        <v>SERRANO RAMOS ERNESTO ILDEFONSO</v>
      </c>
      <c r="C223" t="s">
        <v>7</v>
      </c>
      <c r="D223" t="str">
        <f>VLOOKUP(Tabla2[[#This Row],[NOMBRE]],Tabla1[],3,0)</f>
        <v>LIDER DE PROYECTO</v>
      </c>
      <c r="E223" t="s">
        <v>1242</v>
      </c>
      <c r="F223" t="str">
        <f>VLOOKUP(Tabla2[[#This Row],[NOMBRE]],Tabla1[],4,0)</f>
        <v>LIDER DE PROYECTO DEL DEPARTAMETO DE PECUU</v>
      </c>
      <c r="G223" t="s">
        <v>18</v>
      </c>
      <c r="H223" t="str">
        <f>VLOOKUP(Tabla2[[#This Row],[NOMBRE]],Tabla1[],5,0)</f>
        <v>DIRECCION DE SEGURIDAD PUBLICA MUNICIPAL</v>
      </c>
      <c r="I223" t="s">
        <v>705</v>
      </c>
      <c r="J223" t="s">
        <v>1065</v>
      </c>
    </row>
    <row r="224" spans="1:10" hidden="1" x14ac:dyDescent="0.25">
      <c r="A224" t="s">
        <v>849</v>
      </c>
      <c r="B224" t="str">
        <f>VLOOKUP(Tabla2[[#This Row],[NOMBRE]],Tabla1[],1,0)</f>
        <v>VAZQUEZ TARANGO JULIO IVAN</v>
      </c>
      <c r="C224" t="s">
        <v>7</v>
      </c>
      <c r="D224" t="str">
        <f>VLOOKUP(Tabla2[[#This Row],[NOMBRE]],Tabla1[],3,0)</f>
        <v>LIDER DE PROYECTO</v>
      </c>
      <c r="E224" t="s">
        <v>1242</v>
      </c>
      <c r="F224" t="str">
        <f>VLOOKUP(Tabla2[[#This Row],[NOMBRE]],Tabla1[],4,0)</f>
        <v>LIDER DE PROYECTO DE DEPARTAMENTO DE PECUU</v>
      </c>
      <c r="G224" t="s">
        <v>18</v>
      </c>
      <c r="H224" t="str">
        <f>VLOOKUP(Tabla2[[#This Row],[NOMBRE]],Tabla1[],5,0)</f>
        <v>DIRECCION DE SEGURIDAD PUBLICA MUNICIPAL</v>
      </c>
      <c r="I224" t="s">
        <v>849</v>
      </c>
      <c r="J224" t="s">
        <v>1065</v>
      </c>
    </row>
    <row r="225" spans="1:10" hidden="1" x14ac:dyDescent="0.25">
      <c r="A225" t="s">
        <v>848</v>
      </c>
      <c r="B225" t="str">
        <f>VLOOKUP(Tabla2[[#This Row],[NOMBRE]],Tabla1[],1,0)</f>
        <v>MONTES MEDINA ANDRES LORENZO</v>
      </c>
      <c r="C225" t="s">
        <v>7</v>
      </c>
      <c r="D225" t="str">
        <f>VLOOKUP(Tabla2[[#This Row],[NOMBRE]],Tabla1[],3,0)</f>
        <v>LIDER DE PROYECTO</v>
      </c>
      <c r="E225" t="s">
        <v>1242</v>
      </c>
      <c r="F225" t="str">
        <f>VLOOKUP(Tabla2[[#This Row],[NOMBRE]],Tabla1[],4,0)</f>
        <v>LIDER DE PROYECTO DE DEPARTAMENTO DE PECUU</v>
      </c>
      <c r="G225" t="s">
        <v>18</v>
      </c>
      <c r="H225" t="str">
        <f>VLOOKUP(Tabla2[[#This Row],[NOMBRE]],Tabla1[],5,0)</f>
        <v>DIRECCION DE SEGURIDAD PUBLICA MUNICIPAL</v>
      </c>
      <c r="I225" t="s">
        <v>848</v>
      </c>
      <c r="J225" t="s">
        <v>1065</v>
      </c>
    </row>
    <row r="226" spans="1:10" hidden="1" x14ac:dyDescent="0.25">
      <c r="A226" t="s">
        <v>830</v>
      </c>
      <c r="B226" t="str">
        <f>VLOOKUP(Tabla2[[#This Row],[NOMBRE]],Tabla1[],1,0)</f>
        <v>GONZALEZ VILLASEÑOR RAUL SALVADOR</v>
      </c>
      <c r="C226" t="s">
        <v>7</v>
      </c>
      <c r="D226" t="str">
        <f>VLOOKUP(Tabla2[[#This Row],[NOMBRE]],Tabla1[],3,0)</f>
        <v xml:space="preserve">LIDER DE PROYECTO </v>
      </c>
      <c r="E226" t="s">
        <v>1242</v>
      </c>
      <c r="F226" t="str">
        <f>VLOOKUP(Tabla2[[#This Row],[NOMBRE]],Tabla1[],4,0)</f>
        <v>LIDER DE PROYECTO  DE DEPARTAMENTO DE PECUU</v>
      </c>
      <c r="G226" t="s">
        <v>18</v>
      </c>
      <c r="H226" t="str">
        <f>VLOOKUP(Tabla2[[#This Row],[NOMBRE]],Tabla1[],5,0)</f>
        <v>DIRECCION DE SEGURIDAD PUBLICA MUNICIPAL</v>
      </c>
      <c r="I226" t="s">
        <v>830</v>
      </c>
      <c r="J226" t="s">
        <v>1065</v>
      </c>
    </row>
    <row r="227" spans="1:10" hidden="1" x14ac:dyDescent="0.25">
      <c r="A227" t="s">
        <v>829</v>
      </c>
      <c r="B227" t="str">
        <f>VLOOKUP(Tabla2[[#This Row],[NOMBRE]],Tabla1[],1,0)</f>
        <v>GONZALEZ GARCIA MIRNA MARIA</v>
      </c>
      <c r="C227" t="s">
        <v>7</v>
      </c>
      <c r="D227" t="str">
        <f>VLOOKUP(Tabla2[[#This Row],[NOMBRE]],Tabla1[],3,0)</f>
        <v xml:space="preserve">LIDER DE PROYECTO </v>
      </c>
      <c r="E227" t="s">
        <v>1242</v>
      </c>
      <c r="F227" t="str">
        <f>VLOOKUP(Tabla2[[#This Row],[NOMBRE]],Tabla1[],4,0)</f>
        <v>LIDER DE PROYECTO  DE DEPARTAMENTO DE PECUU</v>
      </c>
      <c r="G227" t="s">
        <v>18</v>
      </c>
      <c r="H227" t="str">
        <f>VLOOKUP(Tabla2[[#This Row],[NOMBRE]],Tabla1[],5,0)</f>
        <v>DIRECCION DE SEGURIDAD PUBLICA MUNICIPAL</v>
      </c>
      <c r="I227" t="s">
        <v>829</v>
      </c>
      <c r="J227" t="s">
        <v>1065</v>
      </c>
    </row>
    <row r="228" spans="1:10" hidden="1" x14ac:dyDescent="0.25">
      <c r="A228" t="s">
        <v>831</v>
      </c>
      <c r="B228" t="str">
        <f>VLOOKUP(Tabla2[[#This Row],[NOMBRE]],Tabla1[],1,0)</f>
        <v>SANCHEZ RUBIO EDGAR LEOBARDO</v>
      </c>
      <c r="C228" t="s">
        <v>7</v>
      </c>
      <c r="D228" t="str">
        <f>VLOOKUP(Tabla2[[#This Row],[NOMBRE]],Tabla1[],3,0)</f>
        <v xml:space="preserve">LIDER DE PROYECTO </v>
      </c>
      <c r="E228" t="s">
        <v>1242</v>
      </c>
      <c r="F228" t="str">
        <f>VLOOKUP(Tabla2[[#This Row],[NOMBRE]],Tabla1[],4,0)</f>
        <v>LIDER DE PROYECTO  DE DEPARTAMENTO DE PECUU</v>
      </c>
      <c r="G228" t="s">
        <v>18</v>
      </c>
      <c r="H228" t="str">
        <f>VLOOKUP(Tabla2[[#This Row],[NOMBRE]],Tabla1[],5,0)</f>
        <v>DIRECCION DE SEGURIDAD PUBLICA MUNICIPAL</v>
      </c>
      <c r="I228" t="s">
        <v>831</v>
      </c>
      <c r="J228" t="s">
        <v>1065</v>
      </c>
    </row>
    <row r="229" spans="1:10" hidden="1" x14ac:dyDescent="0.25">
      <c r="A229" t="s">
        <v>832</v>
      </c>
      <c r="B229" t="str">
        <f>VLOOKUP(Tabla2[[#This Row],[NOMBRE]],Tabla1[],1,0)</f>
        <v>VALENZUELA RODRIGUEZ LUCILA</v>
      </c>
      <c r="C229" t="s">
        <v>7</v>
      </c>
      <c r="D229" t="str">
        <f>VLOOKUP(Tabla2[[#This Row],[NOMBRE]],Tabla1[],3,0)</f>
        <v xml:space="preserve">LIDER DE PROYECTO </v>
      </c>
      <c r="E229" t="s">
        <v>1242</v>
      </c>
      <c r="F229" t="str">
        <f>VLOOKUP(Tabla2[[#This Row],[NOMBRE]],Tabla1[],4,0)</f>
        <v>LIDER DE PROYECTO  DE DEPARTAMENTO DE PECUU</v>
      </c>
      <c r="G229" t="s">
        <v>18</v>
      </c>
      <c r="H229" t="str">
        <f>VLOOKUP(Tabla2[[#This Row],[NOMBRE]],Tabla1[],5,0)</f>
        <v>DIRECCION DE SEGURIDAD PUBLICA MUNICIPAL</v>
      </c>
      <c r="I229" t="s">
        <v>832</v>
      </c>
      <c r="J229" t="s">
        <v>1065</v>
      </c>
    </row>
    <row r="230" spans="1:10" hidden="1" x14ac:dyDescent="0.25">
      <c r="A230" t="s">
        <v>828</v>
      </c>
      <c r="B230" t="str">
        <f>VLOOKUP(Tabla2[[#This Row],[NOMBRE]],Tabla1[],1,0)</f>
        <v>LOPEZ GARCIA KARINA LIZETH</v>
      </c>
      <c r="C230" t="s">
        <v>7</v>
      </c>
      <c r="D230" t="str">
        <f>VLOOKUP(Tabla2[[#This Row],[NOMBRE]],Tabla1[],3,0)</f>
        <v>LIDER DE PROYECTO</v>
      </c>
      <c r="E230" t="s">
        <v>1242</v>
      </c>
      <c r="F230" t="str">
        <f>VLOOKUP(Tabla2[[#This Row],[NOMBRE]],Tabla1[],4,0)</f>
        <v>LIDER DE PROYECTO DE DEPARTAMENTO DE PECUU</v>
      </c>
      <c r="G230" t="s">
        <v>18</v>
      </c>
      <c r="H230" t="str">
        <f>VLOOKUP(Tabla2[[#This Row],[NOMBRE]],Tabla1[],5,0)</f>
        <v>DIRECCION DE SEGURIDAD PUBLICA MUNICIPAL</v>
      </c>
      <c r="I230" t="s">
        <v>828</v>
      </c>
      <c r="J230" t="s">
        <v>1065</v>
      </c>
    </row>
    <row r="231" spans="1:10" hidden="1" x14ac:dyDescent="0.25">
      <c r="A231" t="s">
        <v>933</v>
      </c>
      <c r="B231" t="str">
        <f>VLOOKUP(Tabla2[[#This Row],[NOMBRE]],Tabla1[],1,0)</f>
        <v>LOAIZA LUCAS MARIA ISABEL</v>
      </c>
      <c r="C231" t="s">
        <v>7</v>
      </c>
      <c r="D231" t="str">
        <f>VLOOKUP(Tabla2[[#This Row],[NOMBRE]],Tabla1[],3,0)</f>
        <v>LIDER DE PROYECTO</v>
      </c>
      <c r="E231" t="s">
        <v>1242</v>
      </c>
      <c r="F231" t="str">
        <f>VLOOKUP(Tabla2[[#This Row],[NOMBRE]],Tabla1[],4,0)</f>
        <v>LIDER DE PROYECTO DE DEPARTAMENTO DE PECUU</v>
      </c>
      <c r="G231" t="s">
        <v>18</v>
      </c>
      <c r="H231" t="str">
        <f>VLOOKUP(Tabla2[[#This Row],[NOMBRE]],Tabla1[],5,0)</f>
        <v>DIRECCION DE SEGURIDAD PUBLICA MUNICIPAL</v>
      </c>
      <c r="I231" t="s">
        <v>933</v>
      </c>
      <c r="J231" t="s">
        <v>1065</v>
      </c>
    </row>
    <row r="232" spans="1:10" hidden="1" x14ac:dyDescent="0.25">
      <c r="A232" t="s">
        <v>973</v>
      </c>
      <c r="B232" t="s">
        <v>1383</v>
      </c>
      <c r="C232" t="s">
        <v>37</v>
      </c>
      <c r="D232" t="e">
        <f>VLOOKUP(Tabla2[[#This Row],[NOMBRE]],Tabla1[],3,0)</f>
        <v>#N/A</v>
      </c>
      <c r="E232" t="s">
        <v>1243</v>
      </c>
      <c r="F232" t="e">
        <f>VLOOKUP(Tabla2[[#This Row],[NOMBRE]],Tabla1[],4,0)</f>
        <v>#N/A</v>
      </c>
      <c r="G232" t="s">
        <v>18</v>
      </c>
      <c r="H232" t="e">
        <f>VLOOKUP(Tabla2[[#This Row],[NOMBRE]],Tabla1[],5,0)</f>
        <v>#N/A</v>
      </c>
      <c r="I232" t="s">
        <v>973</v>
      </c>
      <c r="J232" t="s">
        <v>1089</v>
      </c>
    </row>
    <row r="233" spans="1:10" hidden="1" x14ac:dyDescent="0.25">
      <c r="A233" t="s">
        <v>711</v>
      </c>
      <c r="B233" t="str">
        <f>VLOOKUP(Tabla2[[#This Row],[NOMBRE]],Tabla1[],1,0)</f>
        <v>GARCIA JIMENEZ MARIO EDUARDO</v>
      </c>
      <c r="C233" t="s">
        <v>74</v>
      </c>
      <c r="D233" t="str">
        <f>VLOOKUP(Tabla2[[#This Row],[NOMBRE]],Tabla1[],3,0)</f>
        <v>DIRECTOR GENERAL</v>
      </c>
      <c r="E233" t="s">
        <v>125</v>
      </c>
      <c r="F233" t="str">
        <f>VLOOKUP(Tabla2[[#This Row],[NOMBRE]],Tabla1[],4,0)</f>
        <v>DIRECTOR GENERAL.DESPACHO DEL C DIRECTOR DESARROLLO HUMANO Y EDUCACION</v>
      </c>
      <c r="G233" t="s">
        <v>148</v>
      </c>
      <c r="H233" t="str">
        <f>VLOOKUP(Tabla2[[#This Row],[NOMBRE]],Tabla1[],5,0)</f>
        <v>DIRECCION DE DESARROLLU HUMANO Y EDUCACION</v>
      </c>
      <c r="I233" t="s">
        <v>711</v>
      </c>
      <c r="J233" t="s">
        <v>1064</v>
      </c>
    </row>
    <row r="234" spans="1:10" hidden="1" x14ac:dyDescent="0.25">
      <c r="A234" t="s">
        <v>775</v>
      </c>
      <c r="B234" t="str">
        <f>VLOOKUP(Tabla2[[#This Row],[NOMBRE]],Tabla1[],1,0)</f>
        <v>RIVAS MARTINEZ MIRNA NOHEMI</v>
      </c>
      <c r="C234" t="s">
        <v>37</v>
      </c>
      <c r="D234" t="str">
        <f>VLOOKUP(Tabla2[[#This Row],[NOMBRE]],Tabla1[],3,0)</f>
        <v xml:space="preserve">JEFE DE DEPARTAMENTO </v>
      </c>
      <c r="E234" t="s">
        <v>1244</v>
      </c>
      <c r="F234" t="str">
        <f>VLOOKUP(Tabla2[[#This Row],[NOMBRE]],Tabla1[],4,0)</f>
        <v>JEFE  DE DEPARTAMENTO DEL DESPACHO DEL C DIRECTOR DESARROLLO HUMANO Y EDUCACION</v>
      </c>
      <c r="G234" t="s">
        <v>148</v>
      </c>
      <c r="H234" t="str">
        <f>VLOOKUP(Tabla2[[#This Row],[NOMBRE]],Tabla1[],5,0)</f>
        <v>DIRECCION DE  DESARROLLO HUMANO Y EDUCACION</v>
      </c>
      <c r="I234" t="s">
        <v>775</v>
      </c>
      <c r="J234" t="s">
        <v>1064</v>
      </c>
    </row>
    <row r="235" spans="1:10" hidden="1" x14ac:dyDescent="0.25">
      <c r="A235" t="s">
        <v>874</v>
      </c>
      <c r="B235" t="str">
        <f>VLOOKUP(Tabla2[[#This Row],[NOMBRE]],Tabla1[],1,0)</f>
        <v>JIMENEZ JIMENEZ KARLA ELIZABETH</v>
      </c>
      <c r="C235" t="s">
        <v>37</v>
      </c>
      <c r="D235" t="str">
        <f>VLOOKUP(Tabla2[[#This Row],[NOMBRE]],Tabla1[],3,0)</f>
        <v>JEFE DE DEPARTAMENTO</v>
      </c>
      <c r="E235" t="s">
        <v>1244</v>
      </c>
      <c r="F235" t="str">
        <f>VLOOKUP(Tabla2[[#This Row],[NOMBRE]],Tabla1[],4,0)</f>
        <v>JEFE  DE DEPARTAMENTO DE ATENCION Y RESPUESTA CIUDADANA</v>
      </c>
      <c r="G235" t="s">
        <v>148</v>
      </c>
      <c r="H235" t="str">
        <f>VLOOKUP(Tabla2[[#This Row],[NOMBRE]],Tabla1[],5,0)</f>
        <v>DIRECCION DE  DESARROLLO HUMANO Y EDUCACION</v>
      </c>
      <c r="I235" t="s">
        <v>874</v>
      </c>
      <c r="J235" t="s">
        <v>1065</v>
      </c>
    </row>
    <row r="236" spans="1:10" hidden="1" x14ac:dyDescent="0.25">
      <c r="A236" t="s">
        <v>927</v>
      </c>
      <c r="B236" t="str">
        <f>VLOOKUP(Tabla2[[#This Row],[NOMBRE]],Tabla1[],1,0)</f>
        <v>HERNANDEZ TREVIZO BETHZABE</v>
      </c>
      <c r="C236" t="s">
        <v>37</v>
      </c>
      <c r="D236" t="str">
        <f>VLOOKUP(Tabla2[[#This Row],[NOMBRE]],Tabla1[],3,0)</f>
        <v xml:space="preserve">JEFE DE DEPARTAMENTO </v>
      </c>
      <c r="E236" t="s">
        <v>1245</v>
      </c>
      <c r="F236" t="str">
        <f>VLOOKUP(Tabla2[[#This Row],[NOMBRE]],Tabla1[],4,0)</f>
        <v>JEFE DE DEPARTAMENTO ATENCION Y RESPUESTA CIUDADANA</v>
      </c>
      <c r="G236" t="s">
        <v>148</v>
      </c>
      <c r="H236" t="str">
        <f>VLOOKUP(Tabla2[[#This Row],[NOMBRE]],Tabla1[],5,0)</f>
        <v>DIRECCION DE DESARROLLO HUMANO Y EDUCACION</v>
      </c>
      <c r="I236" t="s">
        <v>927</v>
      </c>
      <c r="J236" t="s">
        <v>1064</v>
      </c>
    </row>
    <row r="237" spans="1:10" hidden="1" x14ac:dyDescent="0.25">
      <c r="A237" t="s">
        <v>1032</v>
      </c>
      <c r="B237" t="str">
        <f>VLOOKUP(Tabla2[[#This Row],[NOMBRE]],Tabla1[],1,0)</f>
        <v>ARRAS BUSTAMANTE LILIANA IMELDA</v>
      </c>
      <c r="C237" t="s">
        <v>37</v>
      </c>
      <c r="D237" t="str">
        <f>VLOOKUP(Tabla2[[#This Row],[NOMBRE]],Tabla1[],3,0)</f>
        <v>JEFE DE DEPARTAMENTO</v>
      </c>
      <c r="E237" t="s">
        <v>1245</v>
      </c>
      <c r="F237" t="str">
        <f>VLOOKUP(Tabla2[[#This Row],[NOMBRE]],Tabla1[],4,0)</f>
        <v>JEFE DE DEPARTAMENTO DE ATENCION Y RESPUESTA CIUDADANA</v>
      </c>
      <c r="G237" t="s">
        <v>148</v>
      </c>
      <c r="H237" t="str">
        <f>VLOOKUP(Tabla2[[#This Row],[NOMBRE]],Tabla1[],5,0)</f>
        <v>DIRECCION DE DESARROLLO HUMANO Y EDUCACION</v>
      </c>
      <c r="I237" t="s">
        <v>1032</v>
      </c>
      <c r="J237" t="s">
        <v>1065</v>
      </c>
    </row>
    <row r="238" spans="1:10" hidden="1" x14ac:dyDescent="0.25">
      <c r="A238" t="s">
        <v>899</v>
      </c>
      <c r="B238" t="str">
        <f>VLOOKUP(Tabla2[[#This Row],[NOMBRE]],Tabla1[],1,0)</f>
        <v>GUILLEN RUIZ LUIS CARLOS</v>
      </c>
      <c r="C238" t="s">
        <v>7</v>
      </c>
      <c r="D238" t="str">
        <f>VLOOKUP(Tabla2[[#This Row],[NOMBRE]],Tabla1[],3,0)</f>
        <v>LIDER DE PROYECTO</v>
      </c>
      <c r="E238" t="s">
        <v>1246</v>
      </c>
      <c r="F238" t="str">
        <f>VLOOKUP(Tabla2[[#This Row],[NOMBRE]],Tabla1[],4,0)</f>
        <v>LIDER DE PROYECTO DEL DESPACHO DEL SUBDIRECTOR DE EDUCACION</v>
      </c>
      <c r="G238" t="s">
        <v>148</v>
      </c>
      <c r="H238" t="str">
        <f>VLOOKUP(Tabla2[[#This Row],[NOMBRE]],Tabla1[],5,0)</f>
        <v>DIRECCION DE  DESARROLLO HUMANO Y EDUCACION</v>
      </c>
      <c r="I238" t="s">
        <v>899</v>
      </c>
      <c r="J238" t="s">
        <v>1064</v>
      </c>
    </row>
    <row r="239" spans="1:10" hidden="1" x14ac:dyDescent="0.25">
      <c r="A239" t="s">
        <v>761</v>
      </c>
      <c r="B239" t="str">
        <f>VLOOKUP(Tabla2[[#This Row],[NOMBRE]],Tabla1[],1,0)</f>
        <v>VAZQUEZ GONZALEZ RAMON HEBERTO</v>
      </c>
      <c r="C239" t="s">
        <v>7</v>
      </c>
      <c r="D239" t="str">
        <f>VLOOKUP(Tabla2[[#This Row],[NOMBRE]],Tabla1[],3,0)</f>
        <v>LIDER DE PROYECTO</v>
      </c>
      <c r="E239" t="s">
        <v>1246</v>
      </c>
      <c r="F239" t="str">
        <f>VLOOKUP(Tabla2[[#This Row],[NOMBRE]],Tabla1[],4,0)</f>
        <v>LIDER DE PROYECTO DE DEPARTAMENTO DE ATENCION A LA SALUD</v>
      </c>
      <c r="G239" t="s">
        <v>148</v>
      </c>
      <c r="H239" t="str">
        <f>VLOOKUP(Tabla2[[#This Row],[NOMBRE]],Tabla1[],5,0)</f>
        <v>DIRECCION DE  DESARROLLO HUMANO Y EDUCACION</v>
      </c>
      <c r="I239" t="s">
        <v>761</v>
      </c>
      <c r="J239" t="s">
        <v>1065</v>
      </c>
    </row>
    <row r="240" spans="1:10" hidden="1" x14ac:dyDescent="0.25">
      <c r="A240" t="s">
        <v>729</v>
      </c>
      <c r="B240" t="str">
        <f>VLOOKUP(Tabla2[[#This Row],[NOMBRE]],Tabla1[],1,0)</f>
        <v>RODRIGUEZ CASTAÑEDA CARLOS DANIEL</v>
      </c>
      <c r="C240" t="s">
        <v>39</v>
      </c>
      <c r="D240" t="str">
        <f>VLOOKUP(Tabla2[[#This Row],[NOMBRE]],Tabla1[],3,0)</f>
        <v>SUBDIRECTOR</v>
      </c>
      <c r="E240" t="s">
        <v>1247</v>
      </c>
      <c r="F240" t="str">
        <f>VLOOKUP(Tabla2[[#This Row],[NOMBRE]],Tabla1[],4,0)</f>
        <v>SUBDIRECTOR DESPACHO DEL SUBDIRECTOR DE EDUCACION</v>
      </c>
      <c r="G240" t="s">
        <v>148</v>
      </c>
      <c r="H240" t="str">
        <f>VLOOKUP(Tabla2[[#This Row],[NOMBRE]],Tabla1[],5,0)</f>
        <v>DIRECCION DE DESARROLLO HUMANO Y EDUCACION</v>
      </c>
      <c r="I240" t="s">
        <v>729</v>
      </c>
      <c r="J240" t="s">
        <v>1064</v>
      </c>
    </row>
    <row r="241" spans="1:10" hidden="1" x14ac:dyDescent="0.25">
      <c r="A241" t="s">
        <v>746</v>
      </c>
      <c r="B241" t="str">
        <f>VLOOKUP(Tabla2[[#This Row],[NOMBRE]],Tabla1[],1,0)</f>
        <v>CARRILLO MOLINA MARIA ELENA</v>
      </c>
      <c r="C241" t="s">
        <v>37</v>
      </c>
      <c r="D241" t="str">
        <f>VLOOKUP(Tabla2[[#This Row],[NOMBRE]],Tabla1[],3,0)</f>
        <v xml:space="preserve">JEFE DE DEPARTAMENTO </v>
      </c>
      <c r="E241" t="s">
        <v>1248</v>
      </c>
      <c r="F241" t="str">
        <f>VLOOKUP(Tabla2[[#This Row],[NOMBRE]],Tabla1[],4,0)</f>
        <v>JEFE  DE DEPARTAMENTO DE DE FOMENTO EDUCATIVO</v>
      </c>
      <c r="G241" t="s">
        <v>148</v>
      </c>
      <c r="H241" t="str">
        <f>VLOOKUP(Tabla2[[#This Row],[NOMBRE]],Tabla1[],5,0)</f>
        <v>DIRECCION DE  DESARROLLO HUMANO Y EDUCACION</v>
      </c>
      <c r="I241" t="s">
        <v>746</v>
      </c>
      <c r="J241" t="s">
        <v>1064</v>
      </c>
    </row>
    <row r="242" spans="1:10" hidden="1" x14ac:dyDescent="0.25">
      <c r="A242" t="s">
        <v>837</v>
      </c>
      <c r="B242" t="str">
        <f>VLOOKUP(Tabla2[[#This Row],[NOMBRE]],Tabla1[],1,0)</f>
        <v>GARCIA GUERRA CARMEN DEL SOCORRO</v>
      </c>
      <c r="C242" t="s">
        <v>37</v>
      </c>
      <c r="D242" t="str">
        <f>VLOOKUP(Tabla2[[#This Row],[NOMBRE]],Tabla1[],3,0)</f>
        <v xml:space="preserve">JEFE DE DEPARTAMENTO </v>
      </c>
      <c r="E242" t="s">
        <v>1249</v>
      </c>
      <c r="F242" t="str">
        <f>VLOOKUP(Tabla2[[#This Row],[NOMBRE]],Tabla1[],4,0)</f>
        <v>JEFE  DE DEPARTAMENTO DE INFRAESTRUCTURA EDUCATIVA</v>
      </c>
      <c r="G242" t="s">
        <v>148</v>
      </c>
      <c r="H242" t="str">
        <f>VLOOKUP(Tabla2[[#This Row],[NOMBRE]],Tabla1[],5,0)</f>
        <v>DIRECCION DE  DESARROLLO HUMANO Y EDUCACION</v>
      </c>
      <c r="I242" t="s">
        <v>837</v>
      </c>
      <c r="J242" t="s">
        <v>1065</v>
      </c>
    </row>
    <row r="243" spans="1:10" hidden="1" x14ac:dyDescent="0.25">
      <c r="A243" t="s">
        <v>744</v>
      </c>
      <c r="B243" t="str">
        <f>VLOOKUP(Tabla2[[#This Row],[NOMBRE]],Tabla1[],1,0)</f>
        <v>COTA REY RAMON HECTOR</v>
      </c>
      <c r="C243" t="s">
        <v>37</v>
      </c>
      <c r="D243" t="str">
        <f>VLOOKUP(Tabla2[[#This Row],[NOMBRE]],Tabla1[],3,0)</f>
        <v xml:space="preserve">JEFE DE DEPARTAMENTO </v>
      </c>
      <c r="E243" t="s">
        <v>1250</v>
      </c>
      <c r="F243" t="str">
        <f>VLOOKUP(Tabla2[[#This Row],[NOMBRE]],Tabla1[],4,0)</f>
        <v>JEFE  DE DEPARTAMENTO DE ACCION CIVICA Y SOCIAL</v>
      </c>
      <c r="G243" t="s">
        <v>148</v>
      </c>
      <c r="H243" t="str">
        <f>VLOOKUP(Tabla2[[#This Row],[NOMBRE]],Tabla1[],5,0)</f>
        <v>DIRECCION DE  DESARROLLO HUMANO Y EDUCACION</v>
      </c>
      <c r="I243" t="s">
        <v>744</v>
      </c>
      <c r="J243" t="s">
        <v>1064</v>
      </c>
    </row>
    <row r="244" spans="1:10" hidden="1" x14ac:dyDescent="0.25">
      <c r="A244" t="s">
        <v>806</v>
      </c>
      <c r="B244" t="str">
        <f>VLOOKUP(Tabla2[[#This Row],[NOMBRE]],Tabla1[],1,0)</f>
        <v>GUTIERREZ SOLIS PEDRO</v>
      </c>
      <c r="C244" t="s">
        <v>39</v>
      </c>
      <c r="D244" t="str">
        <f>VLOOKUP(Tabla2[[#This Row],[NOMBRE]],Tabla1[],3,0)</f>
        <v>SUBDIRECTOR</v>
      </c>
      <c r="E244" t="s">
        <v>1251</v>
      </c>
      <c r="F244" t="str">
        <f>VLOOKUP(Tabla2[[#This Row],[NOMBRE]],Tabla1[],4,0)</f>
        <v>SUBDIRECTOR DESPACHO DEL SUBDIRECTOR DE DESARROLLO SOCIAL</v>
      </c>
      <c r="G244" t="s">
        <v>148</v>
      </c>
      <c r="H244" t="str">
        <f>VLOOKUP(Tabla2[[#This Row],[NOMBRE]],Tabla1[],5,0)</f>
        <v>DIRECCION DE DESARROLLO HUMANO Y EDUCACION</v>
      </c>
      <c r="I244" t="s">
        <v>806</v>
      </c>
      <c r="J244" t="s">
        <v>1065</v>
      </c>
    </row>
    <row r="245" spans="1:10" hidden="1" x14ac:dyDescent="0.25">
      <c r="A245" t="s">
        <v>932</v>
      </c>
      <c r="B245" t="str">
        <f>VLOOKUP(Tabla2[[#This Row],[NOMBRE]],Tabla1[],1,0)</f>
        <v>GAMEROS GARDEA EDUARDO HUMBERTO</v>
      </c>
      <c r="C245" t="s">
        <v>39</v>
      </c>
      <c r="D245" t="str">
        <f>VLOOKUP(Tabla2[[#This Row],[NOMBRE]],Tabla1[],3,0)</f>
        <v>SUBDIRECTOR</v>
      </c>
      <c r="E245" t="s">
        <v>1252</v>
      </c>
      <c r="F245" t="str">
        <f>VLOOKUP(Tabla2[[#This Row],[NOMBRE]],Tabla1[],4,0)</f>
        <v>SUBDIRECTOR DESPACHO DEL SUBDIRECTOR  PARTICIPACION CIUDADANA</v>
      </c>
      <c r="G245" t="s">
        <v>148</v>
      </c>
      <c r="H245" t="str">
        <f>VLOOKUP(Tabla2[[#This Row],[NOMBRE]],Tabla1[],5,0)</f>
        <v>DIRECCION DE DESARROLLO HUMANO Y EDUCACION</v>
      </c>
      <c r="I245" t="s">
        <v>932</v>
      </c>
      <c r="J245" t="s">
        <v>1065</v>
      </c>
    </row>
    <row r="246" spans="1:10" hidden="1" x14ac:dyDescent="0.25">
      <c r="A246" t="s">
        <v>827</v>
      </c>
      <c r="B246" t="str">
        <f>VLOOKUP(Tabla2[[#This Row],[NOMBRE]],Tabla1[],1,0)</f>
        <v>GONZALEZ ARELLANO JESUS DAVID</v>
      </c>
      <c r="C246" t="s">
        <v>37</v>
      </c>
      <c r="D246" t="str">
        <f>VLOOKUP(Tabla2[[#This Row],[NOMBRE]],Tabla1[],3,0)</f>
        <v>JEFE DE DEPARTAMENTO</v>
      </c>
      <c r="E246" t="s">
        <v>1253</v>
      </c>
      <c r="F246" t="str">
        <f>VLOOKUP(Tabla2[[#This Row],[NOMBRE]],Tabla1[],4,0)</f>
        <v>JEFE DE DEPARTAMENTO COMITE DE VECINOS</v>
      </c>
      <c r="G246" t="s">
        <v>148</v>
      </c>
      <c r="H246" t="str">
        <f>VLOOKUP(Tabla2[[#This Row],[NOMBRE]],Tabla1[],5,0)</f>
        <v>DIRECCION DE DESARROLLO HUMANO Y EDUCACION</v>
      </c>
      <c r="I246" t="s">
        <v>827</v>
      </c>
      <c r="J246" t="s">
        <v>1065</v>
      </c>
    </row>
    <row r="247" spans="1:10" hidden="1" x14ac:dyDescent="0.25">
      <c r="A247" t="s">
        <v>1090</v>
      </c>
      <c r="B247" t="e">
        <f>VLOOKUP(Tabla2[[#This Row],[NOMBRE]],Tabla1[],1,0)</f>
        <v>#N/A</v>
      </c>
      <c r="C247" t="s">
        <v>37</v>
      </c>
      <c r="D247" t="e">
        <f>VLOOKUP(Tabla2[[#This Row],[NOMBRE]],Tabla1[],3,0)</f>
        <v>#N/A</v>
      </c>
      <c r="E247" t="s">
        <v>1253</v>
      </c>
      <c r="F247" t="e">
        <f>VLOOKUP(Tabla2[[#This Row],[NOMBRE]],Tabla1[],4,0)</f>
        <v>#N/A</v>
      </c>
      <c r="G247" t="s">
        <v>148</v>
      </c>
      <c r="H247" t="e">
        <f>VLOOKUP(Tabla2[[#This Row],[NOMBRE]],Tabla1[],5,0)</f>
        <v>#N/A</v>
      </c>
      <c r="I247" t="s">
        <v>1090</v>
      </c>
      <c r="J247" t="s">
        <v>1069</v>
      </c>
    </row>
    <row r="248" spans="1:10" hidden="1" x14ac:dyDescent="0.25">
      <c r="A248" t="s">
        <v>724</v>
      </c>
      <c r="B248" t="str">
        <f>VLOOKUP(Tabla2[[#This Row],[NOMBRE]],Tabla1[],1,0)</f>
        <v>TRUJILLO SCHIAFFINO SAMUEL</v>
      </c>
      <c r="C248" t="s">
        <v>37</v>
      </c>
      <c r="D248" t="str">
        <f>VLOOKUP(Tabla2[[#This Row],[NOMBRE]],Tabla1[],3,0)</f>
        <v>JEFE DE DEPARTAMENTO</v>
      </c>
      <c r="E248" t="s">
        <v>1254</v>
      </c>
      <c r="F248" t="str">
        <f>VLOOKUP(Tabla2[[#This Row],[NOMBRE]],Tabla1[],4,0)</f>
        <v>JEFE DE DEPARTAMENTO DE PRESIDENTA DE TU COLONIA</v>
      </c>
      <c r="G248" t="s">
        <v>148</v>
      </c>
      <c r="H248" t="str">
        <f>VLOOKUP(Tabla2[[#This Row],[NOMBRE]],Tabla1[],5,0)</f>
        <v>DIRECCION DE DESARROLLO HUMANO Y EDUCACION</v>
      </c>
      <c r="I248" t="s">
        <v>724</v>
      </c>
      <c r="J248" t="s">
        <v>1064</v>
      </c>
    </row>
    <row r="249" spans="1:10" hidden="1" x14ac:dyDescent="0.25">
      <c r="A249" t="s">
        <v>1049</v>
      </c>
      <c r="B249" t="str">
        <f>VLOOKUP(Tabla2[[#This Row],[NOMBRE]],Tabla1[],1,0)</f>
        <v>QUINTANA TORRES SANTA MONCERRAT</v>
      </c>
      <c r="C249" t="s">
        <v>37</v>
      </c>
      <c r="D249" t="str">
        <f>VLOOKUP(Tabla2[[#This Row],[NOMBRE]],Tabla1[],3,0)</f>
        <v>JEFE DE DEPARTAMENTO</v>
      </c>
      <c r="E249" t="s">
        <v>1255</v>
      </c>
      <c r="F249" t="str">
        <f>VLOOKUP(Tabla2[[#This Row],[NOMBRE]],Tabla1[],4,0)</f>
        <v>JEFE  DE DEPARTAMENTO DE CLUB DEL ABUELO</v>
      </c>
      <c r="G249" t="s">
        <v>148</v>
      </c>
      <c r="H249" t="str">
        <f>VLOOKUP(Tabla2[[#This Row],[NOMBRE]],Tabla1[],5,0)</f>
        <v>DIRECCION DE DESARROLLO HUMANO Y EDUCACION</v>
      </c>
      <c r="I249" t="s">
        <v>1049</v>
      </c>
      <c r="J249" t="s">
        <v>1065</v>
      </c>
    </row>
    <row r="250" spans="1:10" hidden="1" x14ac:dyDescent="0.25">
      <c r="A250" t="s">
        <v>805</v>
      </c>
      <c r="B250" t="str">
        <f>VLOOKUP(Tabla2[[#This Row],[NOMBRE]],Tabla1[],1,0)</f>
        <v>SOTO PIÑON ANDRE ISMAEL</v>
      </c>
      <c r="C250" t="s">
        <v>39</v>
      </c>
      <c r="D250" t="str">
        <f>VLOOKUP(Tabla2[[#This Row],[NOMBRE]],Tabla1[],3,0)</f>
        <v>SUBDIRECTOR</v>
      </c>
      <c r="E250" t="s">
        <v>1256</v>
      </c>
      <c r="F250" t="str">
        <f>VLOOKUP(Tabla2[[#This Row],[NOMBRE]],Tabla1[],4,0)</f>
        <v>SUBDIRECTOR DESPACHO DEL SUBDIRECTOR ATENCION A LA JUVENTUD</v>
      </c>
      <c r="G250" t="s">
        <v>148</v>
      </c>
      <c r="H250" t="str">
        <f>VLOOKUP(Tabla2[[#This Row],[NOMBRE]],Tabla1[],5,0)</f>
        <v>DIRECCION DE DESARROLLO HUMANO Y EDUCACION</v>
      </c>
      <c r="I250" t="s">
        <v>805</v>
      </c>
      <c r="J250" t="s">
        <v>1065</v>
      </c>
    </row>
    <row r="251" spans="1:10" hidden="1" x14ac:dyDescent="0.25">
      <c r="A251" t="s">
        <v>693</v>
      </c>
      <c r="B251" t="str">
        <f>VLOOKUP(Tabla2[[#This Row],[NOMBRE]],Tabla1[],1,0)</f>
        <v>RANGEL CARRILLO MANUEL ARTURO</v>
      </c>
      <c r="C251" t="s">
        <v>39</v>
      </c>
      <c r="D251" t="str">
        <f>VLOOKUP(Tabla2[[#This Row],[NOMBRE]],Tabla1[],3,0)</f>
        <v>SUBDIRECTOR</v>
      </c>
      <c r="E251" t="s">
        <v>1257</v>
      </c>
      <c r="F251" t="str">
        <f>VLOOKUP(Tabla2[[#This Row],[NOMBRE]],Tabla1[],4,0)</f>
        <v>SUBDIRECTOR DEL DESPACHO DEL SUBDIRECTOR DE ASUNTOS RELIGIOSOS</v>
      </c>
      <c r="G251" t="s">
        <v>148</v>
      </c>
      <c r="H251" t="str">
        <f>VLOOKUP(Tabla2[[#This Row],[NOMBRE]],Tabla1[],5,0)</f>
        <v>DIRECCION DE  DESARROLLO HUMANO Y EDUCACION</v>
      </c>
      <c r="I251" t="s">
        <v>693</v>
      </c>
      <c r="J251" t="s">
        <v>1065</v>
      </c>
    </row>
    <row r="252" spans="1:10" hidden="1" x14ac:dyDescent="0.25">
      <c r="A252" t="s">
        <v>860</v>
      </c>
      <c r="B252" t="str">
        <f>VLOOKUP(Tabla2[[#This Row],[NOMBRE]],Tabla1[],1,0)</f>
        <v>GUERECA MIRANDA VIRGILIO</v>
      </c>
      <c r="C252" t="s">
        <v>37</v>
      </c>
      <c r="D252" t="str">
        <f>VLOOKUP(Tabla2[[#This Row],[NOMBRE]],Tabla1[],3,0)</f>
        <v>JEFE DE DEPARTAMENTO</v>
      </c>
      <c r="E252" t="s">
        <v>1258</v>
      </c>
      <c r="F252" t="str">
        <f>VLOOKUP(Tabla2[[#This Row],[NOMBRE]],Tabla1[],4,0)</f>
        <v>JEFE DE DEPARTAMENTO JURIDICO GRATUITO</v>
      </c>
      <c r="G252" t="s">
        <v>148</v>
      </c>
      <c r="H252" t="str">
        <f>VLOOKUP(Tabla2[[#This Row],[NOMBRE]],Tabla1[],5,0)</f>
        <v>DIRECCION DE DESARROLLO HUMANO Y EDUCACION</v>
      </c>
      <c r="I252" t="s">
        <v>860</v>
      </c>
      <c r="J252" t="s">
        <v>1065</v>
      </c>
    </row>
    <row r="253" spans="1:10" hidden="1" x14ac:dyDescent="0.25">
      <c r="A253" t="s">
        <v>694</v>
      </c>
      <c r="B253" t="str">
        <f>VLOOKUP(Tabla2[[#This Row],[NOMBRE]],Tabla1[],1,0)</f>
        <v>CORDOVA CHAVEZ AIDA AMANDA</v>
      </c>
      <c r="C253" t="s">
        <v>74</v>
      </c>
      <c r="D253" t="str">
        <f>VLOOKUP(Tabla2[[#This Row],[NOMBRE]],Tabla1[],3,0)</f>
        <v>DIRECTOR GENERAL</v>
      </c>
      <c r="E253" t="s">
        <v>1259</v>
      </c>
      <c r="F253" t="str">
        <f>VLOOKUP(Tabla2[[#This Row],[NOMBRE]],Tabla1[],4,0)</f>
        <v>DIRECTOR GENERAL DEL DESPACHO DEL C TESORERO MUNICIPAL</v>
      </c>
      <c r="G253" t="s">
        <v>21</v>
      </c>
      <c r="H253" t="str">
        <f>VLOOKUP(Tabla2[[#This Row],[NOMBRE]],Tabla1[],5,0)</f>
        <v>TESORERIA MUNICIPAL</v>
      </c>
      <c r="I253" t="s">
        <v>694</v>
      </c>
      <c r="J253" t="s">
        <v>1064</v>
      </c>
    </row>
    <row r="254" spans="1:10" hidden="1" x14ac:dyDescent="0.25">
      <c r="A254" t="s">
        <v>738</v>
      </c>
      <c r="B254" t="str">
        <f>VLOOKUP(Tabla2[[#This Row],[NOMBRE]],Tabla1[],1,0)</f>
        <v>ORTEGA CARRASCO MARIA TERESA</v>
      </c>
      <c r="C254" t="s">
        <v>101</v>
      </c>
      <c r="D254" t="str">
        <f>VLOOKUP(Tabla2[[#This Row],[NOMBRE]],Tabla1[],3,0)</f>
        <v>COORDINADOR DE UNIDAD ADMINISTRATIVA</v>
      </c>
      <c r="E254" t="s">
        <v>171</v>
      </c>
      <c r="F254" t="str">
        <f>VLOOKUP(Tabla2[[#This Row],[NOMBRE]],Tabla1[],4,0)</f>
        <v>COORDINADOR DE UNIDAD ADMINISTRATIVA.DEPARTAMENTO DE SERVICIOS ADMINISTRATIVOS TESORERIA MUNICIPAL</v>
      </c>
      <c r="G254" t="s">
        <v>21</v>
      </c>
      <c r="H254" t="str">
        <f>VLOOKUP(Tabla2[[#This Row],[NOMBRE]],Tabla1[],5,0)</f>
        <v>TESORERIA MUNICIPAL</v>
      </c>
      <c r="I254" t="s">
        <v>738</v>
      </c>
      <c r="J254" t="s">
        <v>1064</v>
      </c>
    </row>
    <row r="255" spans="1:10" hidden="1" x14ac:dyDescent="0.25">
      <c r="A255" t="s">
        <v>950</v>
      </c>
      <c r="B255" t="str">
        <f>VLOOKUP(Tabla2[[#This Row],[NOMBRE]],Tabla1[],1,0)</f>
        <v>CASTILLO HERNANDEZ GUADALUPE</v>
      </c>
      <c r="C255" t="s">
        <v>37</v>
      </c>
      <c r="D255" t="str">
        <f>VLOOKUP(Tabla2[[#This Row],[NOMBRE]],Tabla1[],3,0)</f>
        <v>JEFE DE DEPARTAMENTO</v>
      </c>
      <c r="E255" t="s">
        <v>1260</v>
      </c>
      <c r="F255" t="str">
        <f>VLOOKUP(Tabla2[[#This Row],[NOMBRE]],Tabla1[],4,0)</f>
        <v>JEFE  DE DEPARTAMENTO DEL DESPACHO DEL C TESORERO MUNICIPAL</v>
      </c>
      <c r="G255" t="s">
        <v>21</v>
      </c>
      <c r="H255" t="str">
        <f>VLOOKUP(Tabla2[[#This Row],[NOMBRE]],Tabla1[],5,0)</f>
        <v>TESORERIA MUNICIPAL</v>
      </c>
      <c r="I255" t="s">
        <v>950</v>
      </c>
      <c r="J255" t="s">
        <v>1064</v>
      </c>
    </row>
    <row r="256" spans="1:10" hidden="1" x14ac:dyDescent="0.25">
      <c r="A256" t="s">
        <v>762</v>
      </c>
      <c r="B256" t="str">
        <f>VLOOKUP(Tabla2[[#This Row],[NOMBRE]],Tabla1[],1,0)</f>
        <v>AGUAYO CASTRO MIGUEL ANGEL</v>
      </c>
      <c r="C256" t="s">
        <v>37</v>
      </c>
      <c r="D256" t="str">
        <f>VLOOKUP(Tabla2[[#This Row],[NOMBRE]],Tabla1[],3,0)</f>
        <v xml:space="preserve">JEFE DE DEPARTAMENTO </v>
      </c>
      <c r="E256" t="s">
        <v>1261</v>
      </c>
      <c r="F256" t="str">
        <f>VLOOKUP(Tabla2[[#This Row],[NOMBRE]],Tabla1[],4,0)</f>
        <v>JEFE  DE DEPARTAMENTO DESPACHO DEL C TESORERO MUNICIPAL</v>
      </c>
      <c r="G256" t="s">
        <v>21</v>
      </c>
      <c r="H256" t="str">
        <f>VLOOKUP(Tabla2[[#This Row],[NOMBRE]],Tabla1[],5,0)</f>
        <v>TESORERIA MUNICIPAL</v>
      </c>
      <c r="I256" t="s">
        <v>762</v>
      </c>
      <c r="J256" t="s">
        <v>1066</v>
      </c>
    </row>
    <row r="257" spans="1:10" hidden="1" x14ac:dyDescent="0.25">
      <c r="A257" t="s">
        <v>921</v>
      </c>
      <c r="B257" t="str">
        <f>VLOOKUP(Tabla2[[#This Row],[NOMBRE]],Tabla1[],1,0)</f>
        <v>AGUIRRE GONZALEZ JESSICA VANESSA</v>
      </c>
      <c r="C257" t="s">
        <v>39</v>
      </c>
      <c r="D257" t="str">
        <f>VLOOKUP(Tabla2[[#This Row],[NOMBRE]],Tabla1[],3,0)</f>
        <v>SUBDIRECTOR</v>
      </c>
      <c r="E257" t="s">
        <v>447</v>
      </c>
      <c r="F257" t="str">
        <f>VLOOKUP(Tabla2[[#This Row],[NOMBRE]],Tabla1[],4,0)</f>
        <v>SUBDIRECTOR.DESPACHO DEL SUBDIRECTOR DE INGRESOS</v>
      </c>
      <c r="G257" t="s">
        <v>21</v>
      </c>
      <c r="H257" t="str">
        <f>VLOOKUP(Tabla2[[#This Row],[NOMBRE]],Tabla1[],5,0)</f>
        <v>TESORERIA MUNICIPAL</v>
      </c>
      <c r="I257" t="s">
        <v>921</v>
      </c>
      <c r="J257" t="s">
        <v>1064</v>
      </c>
    </row>
    <row r="258" spans="1:10" hidden="1" x14ac:dyDescent="0.25">
      <c r="A258" t="s">
        <v>1029</v>
      </c>
      <c r="B258" t="str">
        <f>VLOOKUP(Tabla2[[#This Row],[NOMBRE]],Tabla1[],1,0)</f>
        <v>MIRANDA FLORES SAYDE JUDITH</v>
      </c>
      <c r="C258" t="s">
        <v>37</v>
      </c>
      <c r="D258" t="str">
        <f>VLOOKUP(Tabla2[[#This Row],[NOMBRE]],Tabla1[],3,0)</f>
        <v>JEFE DE DEPARTAMENTO</v>
      </c>
      <c r="E258" t="s">
        <v>1262</v>
      </c>
      <c r="F258" t="str">
        <f>VLOOKUP(Tabla2[[#This Row],[NOMBRE]],Tabla1[],4,0)</f>
        <v>JEFE DE DEPARTAMENTO DE INGRESOS DIVERSOS</v>
      </c>
      <c r="G258" t="s">
        <v>21</v>
      </c>
      <c r="H258" t="str">
        <f>VLOOKUP(Tabla2[[#This Row],[NOMBRE]],Tabla1[],5,0)</f>
        <v>TESORERIA MUNICIPAL</v>
      </c>
      <c r="I258" t="s">
        <v>1029</v>
      </c>
      <c r="J258" t="s">
        <v>1064</v>
      </c>
    </row>
    <row r="259" spans="1:10" hidden="1" x14ac:dyDescent="0.25">
      <c r="A259" t="s">
        <v>712</v>
      </c>
      <c r="B259" t="str">
        <f>VLOOKUP(Tabla2[[#This Row],[NOMBRE]],Tabla1[],1,0)</f>
        <v>HERNANDEZ ORTIZ ABAGDRA YAQUELINE</v>
      </c>
      <c r="C259" t="s">
        <v>37</v>
      </c>
      <c r="D259" t="str">
        <f>VLOOKUP(Tabla2[[#This Row],[NOMBRE]],Tabla1[],3,0)</f>
        <v>JEFE DE DEPARTAMENTO</v>
      </c>
      <c r="E259" t="s">
        <v>1263</v>
      </c>
      <c r="F259" t="str">
        <f>VLOOKUP(Tabla2[[#This Row],[NOMBRE]],Tabla1[],4,0)</f>
        <v>JEFE DE DEPARTAMENTO. DEPTO DE UNIDAD DE TRANSPARENCIA TESORERIA</v>
      </c>
      <c r="G259" t="s">
        <v>21</v>
      </c>
      <c r="H259" t="str">
        <f>VLOOKUP(Tabla2[[#This Row],[NOMBRE]],Tabla1[],5,0)</f>
        <v>TESORERIA MUNICIPAL</v>
      </c>
      <c r="I259" t="s">
        <v>712</v>
      </c>
      <c r="J259" t="s">
        <v>1064</v>
      </c>
    </row>
    <row r="260" spans="1:10" hidden="1" x14ac:dyDescent="0.25">
      <c r="A260" t="s">
        <v>1036</v>
      </c>
      <c r="B260" t="str">
        <f>VLOOKUP(Tabla2[[#This Row],[NOMBRE]],Tabla1[],1,0)</f>
        <v>SERNA VILLA CORINA IVONNE</v>
      </c>
      <c r="C260" t="s">
        <v>37</v>
      </c>
      <c r="D260" t="str">
        <f>VLOOKUP(Tabla2[[#This Row],[NOMBRE]],Tabla1[],3,0)</f>
        <v>JEFE DE DEPARTAMENTO</v>
      </c>
      <c r="E260" t="s">
        <v>1264</v>
      </c>
      <c r="F260" t="str">
        <f>VLOOKUP(Tabla2[[#This Row],[NOMBRE]],Tabla1[],4,0)</f>
        <v>JEFE DE DEPARTAMENTO.DEPTO CAJA GENERAL</v>
      </c>
      <c r="G260" t="s">
        <v>21</v>
      </c>
      <c r="H260" t="str">
        <f>VLOOKUP(Tabla2[[#This Row],[NOMBRE]],Tabla1[],5,0)</f>
        <v>TESORERIA MUNICIPAL</v>
      </c>
      <c r="I260" t="s">
        <v>1036</v>
      </c>
      <c r="J260" t="s">
        <v>1064</v>
      </c>
    </row>
    <row r="261" spans="1:10" hidden="1" x14ac:dyDescent="0.25">
      <c r="A261" t="s">
        <v>685</v>
      </c>
      <c r="B261" t="str">
        <f>VLOOKUP(Tabla2[[#This Row],[NOMBRE]],Tabla1[],1,0)</f>
        <v>OLVERA YAÑEZ FRANCISCO</v>
      </c>
      <c r="C261" t="s">
        <v>39</v>
      </c>
      <c r="D261" t="str">
        <f>VLOOKUP(Tabla2[[#This Row],[NOMBRE]],Tabla1[],3,0)</f>
        <v xml:space="preserve">SUBDIRECTOR </v>
      </c>
      <c r="E261" t="s">
        <v>1265</v>
      </c>
      <c r="F261" t="str">
        <f>VLOOKUP(Tabla2[[#This Row],[NOMBRE]],Tabla1[],4,0)</f>
        <v>SUBDIRECTOR DEL DESP DEL SUBDIRECTOR DE CATASTRO</v>
      </c>
      <c r="G261" t="s">
        <v>21</v>
      </c>
      <c r="H261" t="str">
        <f>VLOOKUP(Tabla2[[#This Row],[NOMBRE]],Tabla1[],5,0)</f>
        <v>TESORERIA MUNICIPAL</v>
      </c>
      <c r="I261" t="s">
        <v>685</v>
      </c>
      <c r="J261" t="s">
        <v>1064</v>
      </c>
    </row>
    <row r="262" spans="1:10" hidden="1" x14ac:dyDescent="0.25">
      <c r="A262" t="s">
        <v>891</v>
      </c>
      <c r="B262" t="str">
        <f>VLOOKUP(Tabla2[[#This Row],[NOMBRE]],Tabla1[],1,0)</f>
        <v>VEGA LOZANIA LIZBETH XIOMARA</v>
      </c>
      <c r="C262" t="s">
        <v>37</v>
      </c>
      <c r="D262" t="str">
        <f>VLOOKUP(Tabla2[[#This Row],[NOMBRE]],Tabla1[],3,0)</f>
        <v xml:space="preserve">JEFE DE DEPARTAMENTO </v>
      </c>
      <c r="E262" t="s">
        <v>1266</v>
      </c>
      <c r="F262" t="str">
        <f>VLOOKUP(Tabla2[[#This Row],[NOMBRE]],Tabla1[],4,0)</f>
        <v>JEFE DE DEPARTAMENTO DEPARTAMENTO TECNICO Y DE PADRON Y CONTROL DEL ADEUDO</v>
      </c>
      <c r="G262" t="s">
        <v>21</v>
      </c>
      <c r="H262" t="str">
        <f>VLOOKUP(Tabla2[[#This Row],[NOMBRE]],Tabla1[],5,0)</f>
        <v>TESORERIA MUNICIPAL</v>
      </c>
      <c r="I262" t="s">
        <v>891</v>
      </c>
      <c r="J262" t="s">
        <v>1064</v>
      </c>
    </row>
    <row r="263" spans="1:10" hidden="1" x14ac:dyDescent="0.25">
      <c r="A263" t="s">
        <v>767</v>
      </c>
      <c r="B263" t="str">
        <f>VLOOKUP(Tabla2[[#This Row],[NOMBRE]],Tabla1[],1,0)</f>
        <v>CERECERES ARMENDARIZ FABIOLA ANAHI</v>
      </c>
      <c r="C263" t="s">
        <v>37</v>
      </c>
      <c r="D263" t="str">
        <f>VLOOKUP(Tabla2[[#This Row],[NOMBRE]],Tabla1[],3,0)</f>
        <v xml:space="preserve">JEFE DE DEPARTAMENTO </v>
      </c>
      <c r="E263" t="s">
        <v>1267</v>
      </c>
      <c r="F263" t="str">
        <f>VLOOKUP(Tabla2[[#This Row],[NOMBRE]],Tabla1[],4,0)</f>
        <v>JEFE  DE DEPARTAMENTO DE TRASLACION DE DOMINIO</v>
      </c>
      <c r="G263" t="s">
        <v>21</v>
      </c>
      <c r="H263" t="str">
        <f>VLOOKUP(Tabla2[[#This Row],[NOMBRE]],Tabla1[],5,0)</f>
        <v>TESORERIA MUNICIPAL</v>
      </c>
      <c r="I263" t="s">
        <v>767</v>
      </c>
      <c r="J263" t="s">
        <v>1064</v>
      </c>
    </row>
    <row r="264" spans="1:10" hidden="1" x14ac:dyDescent="0.25">
      <c r="A264" t="s">
        <v>708</v>
      </c>
      <c r="B264" t="str">
        <f>VLOOKUP(Tabla2[[#This Row],[NOMBRE]],Tabla1[],1,0)</f>
        <v>MARTINEZ GONZALEZ MARTIN ALEJANDRO</v>
      </c>
      <c r="C264" t="s">
        <v>37</v>
      </c>
      <c r="D264" t="str">
        <f>VLOOKUP(Tabla2[[#This Row],[NOMBRE]],Tabla1[],3,0)</f>
        <v>JEFE DE DEPARTAMENTO</v>
      </c>
      <c r="E264" t="s">
        <v>121</v>
      </c>
      <c r="F264" t="str">
        <f>VLOOKUP(Tabla2[[#This Row],[NOMBRE]],Tabla1[],4,0)</f>
        <v>JEFE DE DEPARTAMENTO.DEPARTAMENTO ACTUALIZACION CATASTRAL</v>
      </c>
      <c r="G264" t="s">
        <v>21</v>
      </c>
      <c r="H264" t="str">
        <f>VLOOKUP(Tabla2[[#This Row],[NOMBRE]],Tabla1[],5,0)</f>
        <v>TESORERIA MUNICIPAL</v>
      </c>
      <c r="I264" t="s">
        <v>708</v>
      </c>
      <c r="J264" t="s">
        <v>1064</v>
      </c>
    </row>
    <row r="265" spans="1:10" hidden="1" x14ac:dyDescent="0.25">
      <c r="A265" t="s">
        <v>740</v>
      </c>
      <c r="B265" t="str">
        <f>VLOOKUP(Tabla2[[#This Row],[NOMBRE]],Tabla1[],1,0)</f>
        <v>GAYTAN PERLA ALBERTO</v>
      </c>
      <c r="C265" t="s">
        <v>7</v>
      </c>
      <c r="D265" t="str">
        <f>VLOOKUP(Tabla2[[#This Row],[NOMBRE]],Tabla1[],3,0)</f>
        <v>LIDER DE PROYECTO</v>
      </c>
      <c r="E265" t="s">
        <v>1268</v>
      </c>
      <c r="F265" t="str">
        <f>VLOOKUP(Tabla2[[#This Row],[NOMBRE]],Tabla1[],4,0)</f>
        <v>LIDER DE PROYECTO DEPARTAMENTO ACTUALIZACION CATASTRAL</v>
      </c>
      <c r="G265" t="s">
        <v>21</v>
      </c>
      <c r="H265" t="str">
        <f>VLOOKUP(Tabla2[[#This Row],[NOMBRE]],Tabla1[],5,0)</f>
        <v>TESORERIA MUNICIPAL</v>
      </c>
      <c r="I265" t="s">
        <v>740</v>
      </c>
      <c r="J265" t="s">
        <v>1065</v>
      </c>
    </row>
    <row r="266" spans="1:10" hidden="1" x14ac:dyDescent="0.25">
      <c r="A266" t="s">
        <v>1053</v>
      </c>
      <c r="B266" t="str">
        <f>VLOOKUP(Tabla2[[#This Row],[NOMBRE]],Tabla1[],1,0)</f>
        <v>GUZMAN MEZA JOSE ANGEL</v>
      </c>
      <c r="C266" t="s">
        <v>37</v>
      </c>
      <c r="D266" t="str">
        <f>VLOOKUP(Tabla2[[#This Row],[NOMBRE]],Tabla1[],3,0)</f>
        <v>JEFE DE DEPARTAMENTO</v>
      </c>
      <c r="E266" t="s">
        <v>1269</v>
      </c>
      <c r="F266" t="str">
        <f>VLOOKUP(Tabla2[[#This Row],[NOMBRE]],Tabla1[],4,0)</f>
        <v>JEFE  DE DEPARTAMENTO DE SIGMUN</v>
      </c>
      <c r="G266" t="s">
        <v>21</v>
      </c>
      <c r="H266" t="str">
        <f>VLOOKUP(Tabla2[[#This Row],[NOMBRE]],Tabla1[],5,0)</f>
        <v>TESORERIA MUNICIPAL</v>
      </c>
      <c r="I266" t="s">
        <v>1053</v>
      </c>
      <c r="J266" t="s">
        <v>1065</v>
      </c>
    </row>
    <row r="267" spans="1:10" hidden="1" x14ac:dyDescent="0.25">
      <c r="A267" t="s">
        <v>792</v>
      </c>
      <c r="B267" t="str">
        <f>VLOOKUP(Tabla2[[#This Row],[NOMBRE]],Tabla1[],1,0)</f>
        <v>BUJANDA LOYA ALFONSO</v>
      </c>
      <c r="C267" t="s">
        <v>37</v>
      </c>
      <c r="D267" t="str">
        <f>VLOOKUP(Tabla2[[#This Row],[NOMBRE]],Tabla1[],3,0)</f>
        <v>JEFE DE DEPARTAMENTO</v>
      </c>
      <c r="E267" t="s">
        <v>1270</v>
      </c>
      <c r="F267" t="str">
        <f>VLOOKUP(Tabla2[[#This Row],[NOMBRE]],Tabla1[],4,0)</f>
        <v>JEFE  DE DEPARTAMENTO DE VALUACION</v>
      </c>
      <c r="G267" t="s">
        <v>21</v>
      </c>
      <c r="H267" t="str">
        <f>VLOOKUP(Tabla2[[#This Row],[NOMBRE]],Tabla1[],5,0)</f>
        <v>TESORERIA MUNICIPAL</v>
      </c>
      <c r="I267" t="s">
        <v>792</v>
      </c>
      <c r="J267" t="s">
        <v>1065</v>
      </c>
    </row>
    <row r="268" spans="1:10" hidden="1" x14ac:dyDescent="0.25">
      <c r="A268" t="s">
        <v>666</v>
      </c>
      <c r="B268" t="str">
        <f>VLOOKUP(Tabla2[[#This Row],[NOMBRE]],Tabla1[],1,0)</f>
        <v>NATIVIDAD GARCIA ARACELI JOSEFINA</v>
      </c>
      <c r="C268" t="s">
        <v>39</v>
      </c>
      <c r="D268" t="str">
        <f>VLOOKUP(Tabla2[[#This Row],[NOMBRE]],Tabla1[],3,0)</f>
        <v>SUBDIRECTOR</v>
      </c>
      <c r="E268" t="s">
        <v>40</v>
      </c>
      <c r="F268" t="str">
        <f>VLOOKUP(Tabla2[[#This Row],[NOMBRE]],Tabla1[],4,0)</f>
        <v>SUBDIRECTOR.DESPACHO DEL SUBIDRECTOR EGRESOS</v>
      </c>
      <c r="G268" t="s">
        <v>21</v>
      </c>
      <c r="H268" t="str">
        <f>VLOOKUP(Tabla2[[#This Row],[NOMBRE]],Tabla1[],5,0)</f>
        <v>TESORERIA MUNICIPAL</v>
      </c>
      <c r="I268" t="s">
        <v>666</v>
      </c>
      <c r="J268" t="s">
        <v>1064</v>
      </c>
    </row>
    <row r="269" spans="1:10" hidden="1" x14ac:dyDescent="0.25">
      <c r="A269" t="s">
        <v>661</v>
      </c>
      <c r="B269" t="str">
        <f>VLOOKUP(Tabla2[[#This Row],[NOMBRE]],Tabla1[],1,0)</f>
        <v>JURADO ALVAREZ KORINA BERENICE</v>
      </c>
      <c r="C269" t="s">
        <v>37</v>
      </c>
      <c r="D269" t="str">
        <f>VLOOKUP(Tabla2[[#This Row],[NOMBRE]],Tabla1[],3,0)</f>
        <v xml:space="preserve">JEFE DE DEPARTAMENTO </v>
      </c>
      <c r="E269" t="s">
        <v>1271</v>
      </c>
      <c r="F269" t="str">
        <f>VLOOKUP(Tabla2[[#This Row],[NOMBRE]],Tabla1[],4,0)</f>
        <v>JEFE  DE DEPARTAMENTO DE PAGOS</v>
      </c>
      <c r="G269" t="s">
        <v>21</v>
      </c>
      <c r="H269" t="str">
        <f>VLOOKUP(Tabla2[[#This Row],[NOMBRE]],Tabla1[],5,0)</f>
        <v>TESORERIA MUNICIPAL</v>
      </c>
      <c r="I269" t="s">
        <v>661</v>
      </c>
      <c r="J269" t="s">
        <v>1064</v>
      </c>
    </row>
    <row r="270" spans="1:10" s="9" customFormat="1" x14ac:dyDescent="0.25">
      <c r="A270" s="9" t="s">
        <v>967</v>
      </c>
      <c r="B270" s="9" t="str">
        <f>VLOOKUP(Tabla2[[#This Row],[NOMBRE]],Tabla1[],1,0)</f>
        <v>REYES VILLAGRAN CINDY CORINA</v>
      </c>
      <c r="C270" s="9" t="s">
        <v>37</v>
      </c>
      <c r="D270" s="9" t="str">
        <f>VLOOKUP(Tabla2[[#This Row],[NOMBRE]],Tabla1[],3,0)</f>
        <v>LIDER DE PROYECTO</v>
      </c>
      <c r="E270" s="9" t="s">
        <v>1272</v>
      </c>
      <c r="F270" s="9" t="str">
        <f>VLOOKUP(Tabla2[[#This Row],[NOMBRE]],Tabla1[],4,0)</f>
        <v>LIDER DE PROYECTO DEL COORDINACION ELABORACION Y CTROL PRESUPUESTAL</v>
      </c>
      <c r="G270" s="9" t="s">
        <v>21</v>
      </c>
      <c r="H270" s="9" t="str">
        <f>VLOOKUP(Tabla2[[#This Row],[NOMBRE]],Tabla1[],5,0)</f>
        <v>TESORERIA MUNICIPAL</v>
      </c>
      <c r="I270" s="9" t="s">
        <v>967</v>
      </c>
      <c r="J270" s="9" t="s">
        <v>1064</v>
      </c>
    </row>
    <row r="271" spans="1:10" hidden="1" x14ac:dyDescent="0.25">
      <c r="A271" t="s">
        <v>674</v>
      </c>
      <c r="B271" t="str">
        <f>VLOOKUP(Tabla2[[#This Row],[NOMBRE]],Tabla1[],1,0)</f>
        <v>SANTIAGO GONZALEZ HUMBERTO MANUEL</v>
      </c>
      <c r="C271" t="s">
        <v>37</v>
      </c>
      <c r="D271" t="str">
        <f>VLOOKUP(Tabla2[[#This Row],[NOMBRE]],Tabla1[],3,0)</f>
        <v xml:space="preserve">JEFE DE DEPARTAMENTO </v>
      </c>
      <c r="E271" t="s">
        <v>1273</v>
      </c>
      <c r="F271" t="str">
        <f>VLOOKUP(Tabla2[[#This Row],[NOMBRE]],Tabla1[],4,0)</f>
        <v>JEFE  DE DEPARTAMENTO DE CONTROL FINANCIERO</v>
      </c>
      <c r="G271" t="s">
        <v>21</v>
      </c>
      <c r="H271" t="str">
        <f>VLOOKUP(Tabla2[[#This Row],[NOMBRE]],Tabla1[],5,0)</f>
        <v>TESORERIA MUNICIPAL</v>
      </c>
      <c r="I271" t="s">
        <v>674</v>
      </c>
      <c r="J271" t="s">
        <v>1064</v>
      </c>
    </row>
    <row r="272" spans="1:10" hidden="1" x14ac:dyDescent="0.25">
      <c r="A272" t="s">
        <v>659</v>
      </c>
      <c r="B272" t="str">
        <f>VLOOKUP(Tabla2[[#This Row],[NOMBRE]],Tabla1[],1,0)</f>
        <v>RONQUILLO GONZALEZ ANA ISABEL</v>
      </c>
      <c r="C272" t="s">
        <v>37</v>
      </c>
      <c r="D272" t="str">
        <f>VLOOKUP(Tabla2[[#This Row],[NOMBRE]],Tabla1[],3,0)</f>
        <v xml:space="preserve">JEFE DE DEPARTAMENTO </v>
      </c>
      <c r="E272" t="s">
        <v>1274</v>
      </c>
      <c r="F272" t="str">
        <f>VLOOKUP(Tabla2[[#This Row],[NOMBRE]],Tabla1[],4,0)</f>
        <v>JEFE  DE DEPARTAMENTO DE CONTABILIDAD</v>
      </c>
      <c r="G272" t="s">
        <v>21</v>
      </c>
      <c r="H272" t="str">
        <f>VLOOKUP(Tabla2[[#This Row],[NOMBRE]],Tabla1[],5,0)</f>
        <v>TESORERIA MUNICIPAL</v>
      </c>
      <c r="I272" t="s">
        <v>659</v>
      </c>
      <c r="J272" t="s">
        <v>1064</v>
      </c>
    </row>
    <row r="273" spans="1:10" hidden="1" x14ac:dyDescent="0.25">
      <c r="A273" t="s">
        <v>824</v>
      </c>
      <c r="B273" t="str">
        <f>VLOOKUP(Tabla2[[#This Row],[NOMBRE]],Tabla1[],1,0)</f>
        <v>FLORES BARRERA PERLA CONCEPCION</v>
      </c>
      <c r="C273" t="s">
        <v>7</v>
      </c>
      <c r="D273" t="str">
        <f>VLOOKUP(Tabla2[[#This Row],[NOMBRE]],Tabla1[],3,0)</f>
        <v>LIDER DE PROYECTO</v>
      </c>
      <c r="E273" t="s">
        <v>1275</v>
      </c>
      <c r="F273" t="str">
        <f>VLOOKUP(Tabla2[[#This Row],[NOMBRE]],Tabla1[],4,0)</f>
        <v>LIDER DE PROYECTO DE DEPARTAMENTO DE CONTABILIDAD</v>
      </c>
      <c r="G273" t="s">
        <v>21</v>
      </c>
      <c r="H273" t="str">
        <f>VLOOKUP(Tabla2[[#This Row],[NOMBRE]],Tabla1[],5,0)</f>
        <v>TESORERIA MUNICIPAL</v>
      </c>
      <c r="I273" t="s">
        <v>824</v>
      </c>
      <c r="J273" t="s">
        <v>1064</v>
      </c>
    </row>
    <row r="274" spans="1:10" hidden="1" x14ac:dyDescent="0.25">
      <c r="A274" t="s">
        <v>1091</v>
      </c>
      <c r="B274" t="e">
        <f>VLOOKUP(Tabla2[[#This Row],[NOMBRE]],Tabla1[],1,0)</f>
        <v>#N/A</v>
      </c>
      <c r="C274" t="s">
        <v>7</v>
      </c>
      <c r="D274" t="e">
        <f>VLOOKUP(Tabla2[[#This Row],[NOMBRE]],Tabla1[],3,0)</f>
        <v>#N/A</v>
      </c>
      <c r="E274" t="s">
        <v>1276</v>
      </c>
      <c r="F274" t="e">
        <f>VLOOKUP(Tabla2[[#This Row],[NOMBRE]],Tabla1[],4,0)</f>
        <v>#N/A</v>
      </c>
      <c r="G274" t="s">
        <v>21</v>
      </c>
      <c r="H274" t="e">
        <f>VLOOKUP(Tabla2[[#This Row],[NOMBRE]],Tabla1[],5,0)</f>
        <v>#N/A</v>
      </c>
      <c r="I274" t="s">
        <v>1091</v>
      </c>
      <c r="J274" t="s">
        <v>1064</v>
      </c>
    </row>
    <row r="275" spans="1:10" hidden="1" x14ac:dyDescent="0.25">
      <c r="A275" t="s">
        <v>748</v>
      </c>
      <c r="B275" t="str">
        <f>VLOOKUP(Tabla2[[#This Row],[NOMBRE]],Tabla1[],1,0)</f>
        <v>CARRILLO VELETA IVAN</v>
      </c>
      <c r="C275" t="s">
        <v>101</v>
      </c>
      <c r="D275" t="str">
        <f>VLOOKUP(Tabla2[[#This Row],[NOMBRE]],Tabla1[],3,0)</f>
        <v>COORDINADOR DE UNIDAD ADMINISTRATIVA</v>
      </c>
      <c r="E275" t="s">
        <v>186</v>
      </c>
      <c r="F275" t="str">
        <f>VLOOKUP(Tabla2[[#This Row],[NOMBRE]],Tabla1[],4,0)</f>
        <v>COORDINADOR DE UNIDAD ADMINISTRATIVA.COORDINACION ELABORACION Y CTRL PRESUP</v>
      </c>
      <c r="G275" t="s">
        <v>21</v>
      </c>
      <c r="H275" t="str">
        <f>VLOOKUP(Tabla2[[#This Row],[NOMBRE]],Tabla1[],5,0)</f>
        <v>TESORERIA MUNICIPAL</v>
      </c>
      <c r="I275" t="s">
        <v>748</v>
      </c>
      <c r="J275" t="s">
        <v>1064</v>
      </c>
    </row>
    <row r="276" spans="1:10" hidden="1" x14ac:dyDescent="0.25">
      <c r="A276" t="s">
        <v>934</v>
      </c>
      <c r="B276" t="str">
        <f>VLOOKUP(Tabla2[[#This Row],[NOMBRE]],Tabla1[],1,0)</f>
        <v>LOYA SANTANA MARISSA FABIOLA</v>
      </c>
      <c r="C276" t="s">
        <v>39</v>
      </c>
      <c r="D276" t="str">
        <f>VLOOKUP(Tabla2[[#This Row],[NOMBRE]],Tabla1[],3,0)</f>
        <v>SUBDIRECTOR</v>
      </c>
      <c r="E276" t="s">
        <v>1277</v>
      </c>
      <c r="F276" t="str">
        <f>VLOOKUP(Tabla2[[#This Row],[NOMBRE]],Tabla1[],4,0)</f>
        <v>SUBDIRECTOR DEL DESPACHO DEL SUBDIRECTOR JURIDICO TESORERIA MUNICIPAL</v>
      </c>
      <c r="G276" t="s">
        <v>21</v>
      </c>
      <c r="H276" t="str">
        <f>VLOOKUP(Tabla2[[#This Row],[NOMBRE]],Tabla1[],5,0)</f>
        <v>TESORERIA MUNICIPAL</v>
      </c>
      <c r="I276" t="s">
        <v>934</v>
      </c>
      <c r="J276" t="s">
        <v>1064</v>
      </c>
    </row>
    <row r="277" spans="1:10" hidden="1" x14ac:dyDescent="0.25">
      <c r="A277" t="s">
        <v>1027</v>
      </c>
      <c r="B277" t="str">
        <f>VLOOKUP(Tabla2[[#This Row],[NOMBRE]],Tabla1[],1,0)</f>
        <v>MARIÑELARENA BACA REYNA JOHANNA</v>
      </c>
      <c r="C277" t="s">
        <v>37</v>
      </c>
      <c r="D277" t="str">
        <f>VLOOKUP(Tabla2[[#This Row],[NOMBRE]],Tabla1[],3,0)</f>
        <v>JEFE DE DEPARTAMENTO</v>
      </c>
      <c r="E277" t="s">
        <v>1278</v>
      </c>
      <c r="F277" t="str">
        <f>VLOOKUP(Tabla2[[#This Row],[NOMBRE]],Tabla1[],4,0)</f>
        <v>JEFE DE DEPARTAMENTO DE INGRESOS DIVERSOS</v>
      </c>
      <c r="G277" t="s">
        <v>21</v>
      </c>
      <c r="H277" t="str">
        <f>VLOOKUP(Tabla2[[#This Row],[NOMBRE]],Tabla1[],5,0)</f>
        <v>TESORERIA MUNICIPAL</v>
      </c>
      <c r="I277" t="s">
        <v>1027</v>
      </c>
      <c r="J277" t="s">
        <v>1064</v>
      </c>
    </row>
    <row r="278" spans="1:10" s="9" customFormat="1" x14ac:dyDescent="0.25">
      <c r="A278" s="9" t="s">
        <v>1035</v>
      </c>
      <c r="B278" s="9" t="str">
        <f>VLOOKUP(Tabla2[[#This Row],[NOMBRE]],Tabla1[],1,0)</f>
        <v>RUBIO CAZARES JESUS IBAN</v>
      </c>
      <c r="C278" s="9" t="s">
        <v>37</v>
      </c>
      <c r="D278" s="9" t="str">
        <f>VLOOKUP(Tabla2[[#This Row],[NOMBRE]],Tabla1[],3,0)</f>
        <v>LIDER DE PROYECTO</v>
      </c>
      <c r="E278" s="9" t="s">
        <v>1279</v>
      </c>
      <c r="F278" s="9" t="str">
        <f>VLOOKUP(Tabla2[[#This Row],[NOMBRE]],Tabla1[],4,0)</f>
        <v>LIDER DE PROYECTO.DEPTO DE FISCALIZACION JURIDICA</v>
      </c>
      <c r="G278" s="9" t="s">
        <v>21</v>
      </c>
      <c r="H278" s="9" t="str">
        <f>VLOOKUP(Tabla2[[#This Row],[NOMBRE]],Tabla1[],5,0)</f>
        <v>TESORERIA MUNICIPAL</v>
      </c>
      <c r="I278" s="9" t="s">
        <v>1035</v>
      </c>
      <c r="J278" s="9" t="s">
        <v>1064</v>
      </c>
    </row>
    <row r="279" spans="1:10" s="9" customFormat="1" x14ac:dyDescent="0.25">
      <c r="A279" s="9" t="s">
        <v>1018</v>
      </c>
      <c r="B279" s="9" t="str">
        <f>VLOOKUP(Tabla2[[#This Row],[NOMBRE]],Tabla1[],1,0)</f>
        <v>MEDINA TREJO JORGE ALEJANDRO</v>
      </c>
      <c r="C279" s="9" t="s">
        <v>7</v>
      </c>
      <c r="D279" s="9" t="str">
        <f>VLOOKUP(Tabla2[[#This Row],[NOMBRE]],Tabla1[],3,0)</f>
        <v>JEFE DE DEPARTAMENTO</v>
      </c>
      <c r="E279" s="9" t="s">
        <v>1280</v>
      </c>
      <c r="F279" s="9" t="str">
        <f>VLOOKUP(Tabla2[[#This Row],[NOMBRE]],Tabla1[],4,0)</f>
        <v>JEFE DE DEPARTAMENTO DEPTO DE FISCALIZACION JURIDICA</v>
      </c>
      <c r="G279" s="9" t="s">
        <v>21</v>
      </c>
      <c r="H279" s="9" t="str">
        <f>VLOOKUP(Tabla2[[#This Row],[NOMBRE]],Tabla1[],5,0)</f>
        <v>TESORERIA MUNICIPAL</v>
      </c>
      <c r="I279" s="9" t="s">
        <v>1018</v>
      </c>
      <c r="J279" s="9" t="s">
        <v>1065</v>
      </c>
    </row>
    <row r="280" spans="1:10" hidden="1" x14ac:dyDescent="0.25">
      <c r="A280" t="s">
        <v>922</v>
      </c>
      <c r="B280" t="str">
        <f>VLOOKUP(Tabla2[[#This Row],[NOMBRE]],Tabla1[],1,0)</f>
        <v>CHAVEZ LUNA DENISSE MARISA</v>
      </c>
      <c r="C280" t="s">
        <v>37</v>
      </c>
      <c r="D280" t="str">
        <f>VLOOKUP(Tabla2[[#This Row],[NOMBRE]],Tabla1[],3,0)</f>
        <v xml:space="preserve">JEFE DE DEPARTAMENTO </v>
      </c>
      <c r="E280" t="s">
        <v>1281</v>
      </c>
      <c r="F280" t="str">
        <f>VLOOKUP(Tabla2[[#This Row],[NOMBRE]],Tabla1[],4,0)</f>
        <v>JEFE  DE DEPARTAMENTO DE FISCALIZACION JURIDICA</v>
      </c>
      <c r="G280" t="s">
        <v>21</v>
      </c>
      <c r="H280" t="str">
        <f>VLOOKUP(Tabla2[[#This Row],[NOMBRE]],Tabla1[],5,0)</f>
        <v>TESORERIA MUNICIPAL</v>
      </c>
      <c r="I280" t="s">
        <v>922</v>
      </c>
      <c r="J280" t="s">
        <v>1064</v>
      </c>
    </row>
    <row r="281" spans="1:10" hidden="1" x14ac:dyDescent="0.25">
      <c r="A281" t="s">
        <v>665</v>
      </c>
      <c r="B281" t="str">
        <f>VLOOKUP(Tabla2[[#This Row],[NOMBRE]],Tabla1[],1,0)</f>
        <v>CAZARES PALACIO SANDRA PAOLA</v>
      </c>
      <c r="C281" t="s">
        <v>37</v>
      </c>
      <c r="D281" t="str">
        <f>VLOOKUP(Tabla2[[#This Row],[NOMBRE]],Tabla1[],3,0)</f>
        <v>JEFE DE DEPARTAMENTO</v>
      </c>
      <c r="E281" t="s">
        <v>1282</v>
      </c>
      <c r="F281" t="str">
        <f>VLOOKUP(Tabla2[[#This Row],[NOMBRE]],Tabla1[],4,0)</f>
        <v>JEFE DE DEPARTAMENTO DE PROCEDIMIENTOS LEGALES</v>
      </c>
      <c r="G281" t="s">
        <v>21</v>
      </c>
      <c r="H281" t="str">
        <f>VLOOKUP(Tabla2[[#This Row],[NOMBRE]],Tabla1[],5,0)</f>
        <v>TESORERIA MUNICIPAL</v>
      </c>
      <c r="I281" t="s">
        <v>665</v>
      </c>
      <c r="J281" t="s">
        <v>1064</v>
      </c>
    </row>
    <row r="282" spans="1:10" hidden="1" x14ac:dyDescent="0.25">
      <c r="A282" t="s">
        <v>1033</v>
      </c>
      <c r="B282" t="str">
        <f>VLOOKUP(Tabla2[[#This Row],[NOMBRE]],Tabla1[],1,0)</f>
        <v>ALARCON AVITIA MARIO ALBERTO</v>
      </c>
      <c r="C282" t="s">
        <v>74</v>
      </c>
      <c r="D282" t="str">
        <f>VLOOKUP(Tabla2[[#This Row],[NOMBRE]],Tabla1[],3,0)</f>
        <v>DIRECTOR GENERAL</v>
      </c>
      <c r="E282" t="s">
        <v>1283</v>
      </c>
      <c r="F282" t="str">
        <f>VLOOKUP(Tabla2[[#This Row],[NOMBRE]],Tabla1[],4,0)</f>
        <v>DIRECTOR GENERAL DESPACHO DEL C OFICIAL MAYOR</v>
      </c>
      <c r="G282" t="s">
        <v>35</v>
      </c>
      <c r="H282" t="str">
        <f>VLOOKUP(Tabla2[[#This Row],[NOMBRE]],Tabla1[],5,0)</f>
        <v>OFICIALIA MAYOR</v>
      </c>
      <c r="I282" t="s">
        <v>1033</v>
      </c>
      <c r="J282" t="s">
        <v>1064</v>
      </c>
    </row>
    <row r="283" spans="1:10" hidden="1" x14ac:dyDescent="0.25">
      <c r="A283" t="s">
        <v>901</v>
      </c>
      <c r="B283" t="str">
        <f>VLOOKUP(Tabla2[[#This Row],[NOMBRE]],Tabla1[],1,0)</f>
        <v>PACHECO CERROS ANA PAOLA</v>
      </c>
      <c r="C283" t="s">
        <v>7</v>
      </c>
      <c r="D283" t="str">
        <f>VLOOKUP(Tabla2[[#This Row],[NOMBRE]],Tabla1[],3,0)</f>
        <v>LIDER DE PROYECTO</v>
      </c>
      <c r="E283" t="s">
        <v>420</v>
      </c>
      <c r="F283" t="str">
        <f>VLOOKUP(Tabla2[[#This Row],[NOMBRE]],Tabla1[],4,0)</f>
        <v>LIDER DE PROYECTO.DESPACHO DEL C OFICIAL MAYOR</v>
      </c>
      <c r="G283" t="s">
        <v>35</v>
      </c>
      <c r="H283" t="str">
        <f>VLOOKUP(Tabla2[[#This Row],[NOMBRE]],Tabla1[],5,0)</f>
        <v>OFICIALIA MAYOR</v>
      </c>
      <c r="I283" t="s">
        <v>901</v>
      </c>
      <c r="J283" t="s">
        <v>1065</v>
      </c>
    </row>
    <row r="284" spans="1:10" hidden="1" x14ac:dyDescent="0.25">
      <c r="A284" t="s">
        <v>810</v>
      </c>
      <c r="B284" t="str">
        <f>VLOOKUP(Tabla2[[#This Row],[NOMBRE]],Tabla1[],1,0)</f>
        <v>GARCIA LICON PATRICIA IVON</v>
      </c>
      <c r="C284" t="s">
        <v>7</v>
      </c>
      <c r="D284" t="str">
        <f>VLOOKUP(Tabla2[[#This Row],[NOMBRE]],Tabla1[],3,0)</f>
        <v>LIDER DE PROYECTO</v>
      </c>
      <c r="E284" t="s">
        <v>1284</v>
      </c>
      <c r="F284" t="str">
        <f>VLOOKUP(Tabla2[[#This Row],[NOMBRE]],Tabla1[],4,0)</f>
        <v xml:space="preserve">LIDER DE PROYECTO CONSULTORIA JURIDICA </v>
      </c>
      <c r="G284" t="s">
        <v>35</v>
      </c>
      <c r="H284" t="str">
        <f>VLOOKUP(Tabla2[[#This Row],[NOMBRE]],Tabla1[],5,0)</f>
        <v>OFICIALIA MAYOR</v>
      </c>
      <c r="I284" t="s">
        <v>810</v>
      </c>
      <c r="J284" t="s">
        <v>1064</v>
      </c>
    </row>
    <row r="285" spans="1:10" hidden="1" x14ac:dyDescent="0.25">
      <c r="A285" t="s">
        <v>714</v>
      </c>
      <c r="B285" t="str">
        <f>VLOOKUP(Tabla2[[#This Row],[NOMBRE]],Tabla1[],1,0)</f>
        <v>VERDUGO ARMENTA GENARO</v>
      </c>
      <c r="C285" t="s">
        <v>7</v>
      </c>
      <c r="D285" t="str">
        <f>VLOOKUP(Tabla2[[#This Row],[NOMBRE]],Tabla1[],3,0)</f>
        <v>LIDER DE PROYECTO</v>
      </c>
      <c r="E285" t="s">
        <v>1284</v>
      </c>
      <c r="F285" t="str">
        <f>VLOOKUP(Tabla2[[#This Row],[NOMBRE]],Tabla1[],4,0)</f>
        <v>LIDER DE PROYECTO CONSULTORIA JURIDICA OFICIALIA MAYOR</v>
      </c>
      <c r="G285" t="s">
        <v>35</v>
      </c>
      <c r="H285" t="str">
        <f>VLOOKUP(Tabla2[[#This Row],[NOMBRE]],Tabla1[],5,0)</f>
        <v>OFICIALIA MAYOR</v>
      </c>
      <c r="I285" t="s">
        <v>714</v>
      </c>
      <c r="J285" t="s">
        <v>1064</v>
      </c>
    </row>
    <row r="286" spans="1:10" hidden="1" x14ac:dyDescent="0.25">
      <c r="A286" t="s">
        <v>695</v>
      </c>
      <c r="B286" t="str">
        <f>VLOOKUP(Tabla2[[#This Row],[NOMBRE]],Tabla1[],1,0)</f>
        <v>PORTILLO DE LA FUENTE ABRIL</v>
      </c>
      <c r="C286" t="s">
        <v>70</v>
      </c>
      <c r="D286" t="str">
        <f>VLOOKUP(Tabla2[[#This Row],[NOMBRE]],Tabla1[],3,0)</f>
        <v>CONSULTOR JURIDICO</v>
      </c>
      <c r="E286" t="s">
        <v>1285</v>
      </c>
      <c r="F286" t="str">
        <f>VLOOKUP(Tabla2[[#This Row],[NOMBRE]],Tabla1[],4,0)</f>
        <v>CONSULTOR JURIDICO DEL CONSULTORIA JURIDICA OFICIALIA MAYOR</v>
      </c>
      <c r="G286" t="s">
        <v>35</v>
      </c>
      <c r="H286" t="str">
        <f>VLOOKUP(Tabla2[[#This Row],[NOMBRE]],Tabla1[],5,0)</f>
        <v>OFICIALIA MAYOR</v>
      </c>
      <c r="I286" t="s">
        <v>695</v>
      </c>
      <c r="J286" t="s">
        <v>1064</v>
      </c>
    </row>
    <row r="287" spans="1:10" hidden="1" x14ac:dyDescent="0.25">
      <c r="A287" t="s">
        <v>723</v>
      </c>
      <c r="B287" t="str">
        <f>VLOOKUP(Tabla2[[#This Row],[NOMBRE]],Tabla1[],1,0)</f>
        <v>ROMAN RANGEL ANA CAROLINA</v>
      </c>
      <c r="C287" t="s">
        <v>101</v>
      </c>
      <c r="D287" t="str">
        <f>VLOOKUP(Tabla2[[#This Row],[NOMBRE]],Tabla1[],3,0)</f>
        <v>COORDINADOR DE UNIDAD ADMINISTRATIVA</v>
      </c>
      <c r="E287" t="s">
        <v>145</v>
      </c>
      <c r="F287" t="str">
        <f>VLOOKUP(Tabla2[[#This Row],[NOMBRE]],Tabla1[],4,0)</f>
        <v>COORDINADOR DE UNIDAD ADMINISTRATIVA.COORDINACION DE PROVEEDURIA</v>
      </c>
      <c r="G287" t="s">
        <v>35</v>
      </c>
      <c r="H287" t="str">
        <f>VLOOKUP(Tabla2[[#This Row],[NOMBRE]],Tabla1[],5,0)</f>
        <v>OFICIALIA MAYOR</v>
      </c>
      <c r="I287" t="s">
        <v>723</v>
      </c>
      <c r="J287" t="s">
        <v>1064</v>
      </c>
    </row>
    <row r="288" spans="1:10" hidden="1" x14ac:dyDescent="0.25">
      <c r="A288" t="s">
        <v>862</v>
      </c>
      <c r="B288" t="str">
        <f>VLOOKUP(Tabla2[[#This Row],[NOMBRE]],Tabla1[],1,0)</f>
        <v>CASTRO PORRAS MARIA VIVIANNA</v>
      </c>
      <c r="C288" t="s">
        <v>37</v>
      </c>
      <c r="D288" t="str">
        <f>VLOOKUP(Tabla2[[#This Row],[NOMBRE]],Tabla1[],3,0)</f>
        <v>JEFE DE DEPARTAMENTO</v>
      </c>
      <c r="E288" t="s">
        <v>1286</v>
      </c>
      <c r="F288" t="str">
        <f>VLOOKUP(Tabla2[[#This Row],[NOMBRE]],Tabla1[],4,0)</f>
        <v>JEFE DE DEPARTAMENTO COORDINACION DE PROVEEDURIA</v>
      </c>
      <c r="G288" t="s">
        <v>35</v>
      </c>
      <c r="H288" t="str">
        <f>VLOOKUP(Tabla2[[#This Row],[NOMBRE]],Tabla1[],5,0)</f>
        <v>OFICIALIA MAYOR</v>
      </c>
      <c r="I288" t="s">
        <v>862</v>
      </c>
      <c r="J288" t="s">
        <v>1064</v>
      </c>
    </row>
    <row r="289" spans="1:10" hidden="1" x14ac:dyDescent="0.25">
      <c r="A289" t="s">
        <v>673</v>
      </c>
      <c r="B289" t="str">
        <f>VLOOKUP(Tabla2[[#This Row],[NOMBRE]],Tabla1[],1,0)</f>
        <v>RIVERA LEDEZMA DIANA ELENA</v>
      </c>
      <c r="C289" t="s">
        <v>37</v>
      </c>
      <c r="D289" t="str">
        <f>VLOOKUP(Tabla2[[#This Row],[NOMBRE]],Tabla1[],3,0)</f>
        <v xml:space="preserve">JEFE DE DEPARTAMENTO </v>
      </c>
      <c r="E289" t="s">
        <v>1287</v>
      </c>
      <c r="F289" t="str">
        <f>VLOOKUP(Tabla2[[#This Row],[NOMBRE]],Tabla1[],4,0)</f>
        <v>JEFE  DE DEPARTAMENTO DE SISTEMAS OFICIALIA MAYOR</v>
      </c>
      <c r="G289" t="s">
        <v>35</v>
      </c>
      <c r="H289" t="str">
        <f>VLOOKUP(Tabla2[[#This Row],[NOMBRE]],Tabla1[],5,0)</f>
        <v>OFICIALIA MAYOR</v>
      </c>
      <c r="I289" t="s">
        <v>673</v>
      </c>
      <c r="J289" t="s">
        <v>1092</v>
      </c>
    </row>
    <row r="290" spans="1:10" hidden="1" x14ac:dyDescent="0.25">
      <c r="A290" t="s">
        <v>1023</v>
      </c>
      <c r="B290" t="str">
        <f>VLOOKUP(Tabla2[[#This Row],[NOMBRE]],Tabla1[],1,0)</f>
        <v>MARTINEZ VILLA JUAN MANUEL</v>
      </c>
      <c r="C290" t="s">
        <v>7</v>
      </c>
      <c r="D290" t="str">
        <f>VLOOKUP(Tabla2[[#This Row],[NOMBRE]],Tabla1[],3,0)</f>
        <v>LIDER DE PROYECTO</v>
      </c>
      <c r="E290" t="s">
        <v>1288</v>
      </c>
      <c r="F290" t="str">
        <f>VLOOKUP(Tabla2[[#This Row],[NOMBRE]],Tabla1[],4,0)</f>
        <v>LIDER DE PROYECTO DE DEPARTAMENTO DE SISTEMAS OFICIALIA MAYOR</v>
      </c>
      <c r="G290" t="s">
        <v>35</v>
      </c>
      <c r="H290" t="str">
        <f>VLOOKUP(Tabla2[[#This Row],[NOMBRE]],Tabla1[],5,0)</f>
        <v>OFICIALIA MAYOR</v>
      </c>
      <c r="I290" t="s">
        <v>1023</v>
      </c>
      <c r="J290" t="s">
        <v>1069</v>
      </c>
    </row>
    <row r="291" spans="1:10" hidden="1" x14ac:dyDescent="0.25">
      <c r="A291" t="s">
        <v>1001</v>
      </c>
      <c r="B291" t="str">
        <f>VLOOKUP(Tabla2[[#This Row],[NOMBRE]],Tabla1[],1,0)</f>
        <v>RODRIGUEZ LUGO DAVID RICARDO</v>
      </c>
      <c r="C291" t="s">
        <v>7</v>
      </c>
      <c r="D291" t="str">
        <f>VLOOKUP(Tabla2[[#This Row],[NOMBRE]],Tabla1[],3,0)</f>
        <v>LIDER DE PROYECTO</v>
      </c>
      <c r="E291" t="s">
        <v>1288</v>
      </c>
      <c r="F291" t="str">
        <f>VLOOKUP(Tabla2[[#This Row],[NOMBRE]],Tabla1[],4,0)</f>
        <v>LIDER DE PROYECTO DEPARTAMENTO DE SISTEMAS OFICIALIA MAYOR</v>
      </c>
      <c r="G291" t="s">
        <v>35</v>
      </c>
      <c r="H291" t="str">
        <f>VLOOKUP(Tabla2[[#This Row],[NOMBRE]],Tabla1[],5,0)</f>
        <v>OFICIALIA MAYOR</v>
      </c>
      <c r="I291" t="s">
        <v>1001</v>
      </c>
      <c r="J291" t="s">
        <v>1069</v>
      </c>
    </row>
    <row r="292" spans="1:10" hidden="1" x14ac:dyDescent="0.25">
      <c r="A292" t="s">
        <v>808</v>
      </c>
      <c r="B292" t="str">
        <f>VLOOKUP(Tabla2[[#This Row],[NOMBRE]],Tabla1[],1,0)</f>
        <v>ALVAREZ GANDARA JOSE REFUGIO</v>
      </c>
      <c r="C292" t="s">
        <v>7</v>
      </c>
      <c r="D292" t="str">
        <f>VLOOKUP(Tabla2[[#This Row],[NOMBRE]],Tabla1[],3,0)</f>
        <v>LIDER DE PROYECTO</v>
      </c>
      <c r="E292" t="s">
        <v>1288</v>
      </c>
      <c r="F292" t="str">
        <f>VLOOKUP(Tabla2[[#This Row],[NOMBRE]],Tabla1[],4,0)</f>
        <v>LIDER DE PROYECTO DE DEPARTAMENTO DE SISTEMAS OFICIALIA MAYOR</v>
      </c>
      <c r="G292" t="s">
        <v>35</v>
      </c>
      <c r="H292" t="str">
        <f>VLOOKUP(Tabla2[[#This Row],[NOMBRE]],Tabla1[],5,0)</f>
        <v>OFICIALIA MAYOR</v>
      </c>
      <c r="I292" t="s">
        <v>808</v>
      </c>
      <c r="J292" t="s">
        <v>1065</v>
      </c>
    </row>
    <row r="293" spans="1:10" hidden="1" x14ac:dyDescent="0.25">
      <c r="A293" t="s">
        <v>677</v>
      </c>
      <c r="B293" t="str">
        <f>VLOOKUP(Tabla2[[#This Row],[NOMBRE]],Tabla1[],1,0)</f>
        <v>HIGUERA CAMPOS RAUL DAVID</v>
      </c>
      <c r="C293" t="s">
        <v>7</v>
      </c>
      <c r="D293" t="str">
        <f>VLOOKUP(Tabla2[[#This Row],[NOMBRE]],Tabla1[],3,0)</f>
        <v>LIDER DE PROYECTO</v>
      </c>
      <c r="E293" t="s">
        <v>1288</v>
      </c>
      <c r="F293" t="str">
        <f>VLOOKUP(Tabla2[[#This Row],[NOMBRE]],Tabla1[],4,0)</f>
        <v>LIDER DE PROYECTO DEPTO DE SISTEMAS OFICIALIA MAYOR</v>
      </c>
      <c r="G293" t="s">
        <v>35</v>
      </c>
      <c r="H293" t="str">
        <f>VLOOKUP(Tabla2[[#This Row],[NOMBRE]],Tabla1[],5,0)</f>
        <v>OFICIALIA MAYOR</v>
      </c>
      <c r="I293" t="s">
        <v>677</v>
      </c>
      <c r="J293" t="s">
        <v>1065</v>
      </c>
    </row>
    <row r="294" spans="1:10" hidden="1" x14ac:dyDescent="0.25">
      <c r="A294" t="s">
        <v>1003</v>
      </c>
      <c r="B294" t="str">
        <f>VLOOKUP(Tabla2[[#This Row],[NOMBRE]],Tabla1[],1,0)</f>
        <v>RODRIGUEZ CARBAJAL ANGELICA YOLANDA</v>
      </c>
      <c r="C294" t="s">
        <v>39</v>
      </c>
      <c r="D294" t="str">
        <f>VLOOKUP(Tabla2[[#This Row],[NOMBRE]],Tabla1[],3,0)</f>
        <v>SUBDIRECTOR</v>
      </c>
      <c r="E294" t="s">
        <v>1289</v>
      </c>
      <c r="F294" t="str">
        <f>VLOOKUP(Tabla2[[#This Row],[NOMBRE]],Tabla1[],4,0)</f>
        <v>SUBDIRECTOR DEL DESPARTAMENTO DEL SUBDIRECTOR ADMINISTRATIVO OFICIALIA MAYOR</v>
      </c>
      <c r="G294" t="s">
        <v>35</v>
      </c>
      <c r="H294" t="str">
        <f>VLOOKUP(Tabla2[[#This Row],[NOMBRE]],Tabla1[],5,0)</f>
        <v>OFICIALIA MAYOR</v>
      </c>
      <c r="I294" t="s">
        <v>1003</v>
      </c>
      <c r="J294" t="s">
        <v>1064</v>
      </c>
    </row>
    <row r="295" spans="1:10" hidden="1" x14ac:dyDescent="0.25">
      <c r="A295" t="s">
        <v>669</v>
      </c>
      <c r="B295" t="str">
        <f>VLOOKUP(Tabla2[[#This Row],[NOMBRE]],Tabla1[],1,0)</f>
        <v>SANTOS BALDERRAMA LUIS ENRIQUE</v>
      </c>
      <c r="C295" t="s">
        <v>39</v>
      </c>
      <c r="D295" t="str">
        <f>VLOOKUP(Tabla2[[#This Row],[NOMBRE]],Tabla1[],3,0)</f>
        <v>SUBDIRECTOR</v>
      </c>
      <c r="E295" t="s">
        <v>1290</v>
      </c>
      <c r="F295" t="str">
        <f>VLOOKUP(Tabla2[[#This Row],[NOMBRE]],Tabla1[],4,0)</f>
        <v>SUBDIRECTOR DEL SUBDIRECCIÓN DE RECURSOS HUMANOS</v>
      </c>
      <c r="G295" t="s">
        <v>35</v>
      </c>
      <c r="H295" t="str">
        <f>VLOOKUP(Tabla2[[#This Row],[NOMBRE]],Tabla1[],5,0)</f>
        <v>OFICIALIA MAYOR</v>
      </c>
      <c r="I295" t="s">
        <v>669</v>
      </c>
      <c r="J295" t="s">
        <v>1064</v>
      </c>
    </row>
    <row r="296" spans="1:10" hidden="1" x14ac:dyDescent="0.25">
      <c r="A296" t="s">
        <v>699</v>
      </c>
      <c r="B296" t="str">
        <f>VLOOKUP(Tabla2[[#This Row],[NOMBRE]],Tabla1[],1,0)</f>
        <v>VENZOR SALDIVAR ANABAENA</v>
      </c>
      <c r="C296" t="s">
        <v>37</v>
      </c>
      <c r="D296" t="str">
        <f>VLOOKUP(Tabla2[[#This Row],[NOMBRE]],Tabla1[],3,0)</f>
        <v xml:space="preserve">JEFE DE DEPARTAMENTO </v>
      </c>
      <c r="E296" t="s">
        <v>1291</v>
      </c>
      <c r="F296" t="str">
        <f>VLOOKUP(Tabla2[[#This Row],[NOMBRE]],Tabla1[],4,0)</f>
        <v>JEFE   DE DEPARTAMENTO DE NÓMINAS</v>
      </c>
      <c r="G296" t="s">
        <v>35</v>
      </c>
      <c r="H296" t="str">
        <f>VLOOKUP(Tabla2[[#This Row],[NOMBRE]],Tabla1[],5,0)</f>
        <v>OFICIALIA MAYOR</v>
      </c>
      <c r="I296" t="s">
        <v>699</v>
      </c>
      <c r="J296" t="s">
        <v>1092</v>
      </c>
    </row>
    <row r="297" spans="1:10" hidden="1" x14ac:dyDescent="0.25">
      <c r="A297" t="s">
        <v>986</v>
      </c>
      <c r="B297" t="str">
        <f>VLOOKUP(Tabla2[[#This Row],[NOMBRE]],Tabla1[],1,0)</f>
        <v>ORDOÑEZ RODRIGUEZ FELIPE MARCOS</v>
      </c>
      <c r="C297" t="s">
        <v>37</v>
      </c>
      <c r="D297" t="str">
        <f>VLOOKUP(Tabla2[[#This Row],[NOMBRE]],Tabla1[],3,0)</f>
        <v>JEFE DE DEPARTAMENTO</v>
      </c>
      <c r="E297" t="s">
        <v>1292</v>
      </c>
      <c r="F297" t="str">
        <f>VLOOKUP(Tabla2[[#This Row],[NOMBRE]],Tabla1[],4,0)</f>
        <v>JEFE  DE DEPARTAMENTO REL LABORALES Y PRESTACIONES</v>
      </c>
      <c r="G297" t="s">
        <v>35</v>
      </c>
      <c r="H297" t="str">
        <f>VLOOKUP(Tabla2[[#This Row],[NOMBRE]],Tabla1[],5,0)</f>
        <v>OFICIALIA MAYOR</v>
      </c>
      <c r="I297" t="s">
        <v>986</v>
      </c>
      <c r="J297" t="s">
        <v>1064</v>
      </c>
    </row>
    <row r="298" spans="1:10" hidden="1" x14ac:dyDescent="0.25">
      <c r="A298" t="s">
        <v>1061</v>
      </c>
      <c r="B298" t="str">
        <f>VLOOKUP(Tabla2[[#This Row],[NOMBRE]],Tabla1[],1,0)</f>
        <v>CARRERA RAMIREZ ALEJANDRA</v>
      </c>
      <c r="C298" t="s">
        <v>7</v>
      </c>
      <c r="D298" t="str">
        <f>VLOOKUP(Tabla2[[#This Row],[NOMBRE]],Tabla1[],3,0)</f>
        <v>LIDER DE PROYECTO</v>
      </c>
      <c r="E298" t="s">
        <v>44</v>
      </c>
      <c r="F298" t="str">
        <f>VLOOKUP(Tabla2[[#This Row],[NOMBRE]],Tabla1[],4,0)</f>
        <v>LIDER DE PROYECTO.DEPARTAMENTO REL LABORALES Y PRESTACIONES</v>
      </c>
      <c r="G298" t="s">
        <v>35</v>
      </c>
      <c r="H298" t="str">
        <f>VLOOKUP(Tabla2[[#This Row],[NOMBRE]],Tabla1[],5,0)</f>
        <v>OFICIALIA MAYOR</v>
      </c>
      <c r="I298" t="s">
        <v>1061</v>
      </c>
      <c r="J298" t="s">
        <v>1065</v>
      </c>
    </row>
    <row r="299" spans="1:10" hidden="1" x14ac:dyDescent="0.25">
      <c r="A299" t="s">
        <v>993</v>
      </c>
      <c r="B299" t="str">
        <f>VLOOKUP(Tabla2[[#This Row],[NOMBRE]],Tabla1[],1,0)</f>
        <v>ARMENDARIZ RASCON GRISELDA</v>
      </c>
      <c r="C299" t="s">
        <v>7</v>
      </c>
      <c r="D299" t="str">
        <f>VLOOKUP(Tabla2[[#This Row],[NOMBRE]],Tabla1[],3,0)</f>
        <v>LIDER DE PROYECTO</v>
      </c>
      <c r="E299" t="s">
        <v>44</v>
      </c>
      <c r="F299" t="str">
        <f>VLOOKUP(Tabla2[[#This Row],[NOMBRE]],Tabla1[],4,0)</f>
        <v>LIDER DE PROYECTO DE DEPARTAMENTO REL LABORALES Y PRESTACIONES</v>
      </c>
      <c r="G299" t="s">
        <v>35</v>
      </c>
      <c r="H299" t="str">
        <f>VLOOKUP(Tabla2[[#This Row],[NOMBRE]],Tabla1[],5,0)</f>
        <v>OFICIALIA MAYOR</v>
      </c>
      <c r="I299" t="s">
        <v>993</v>
      </c>
      <c r="J299" t="s">
        <v>1066</v>
      </c>
    </row>
    <row r="300" spans="1:10" hidden="1" x14ac:dyDescent="0.25">
      <c r="A300" t="s">
        <v>858</v>
      </c>
      <c r="B300" t="str">
        <f>VLOOKUP(Tabla2[[#This Row],[NOMBRE]],Tabla1[],1,0)</f>
        <v>REVELES ROSALES LUIS ALEJANDRO</v>
      </c>
      <c r="C300" t="s">
        <v>7</v>
      </c>
      <c r="D300" t="str">
        <f>VLOOKUP(Tabla2[[#This Row],[NOMBRE]],Tabla1[],3,0)</f>
        <v>LIDER DE PROYECTO</v>
      </c>
      <c r="E300" t="s">
        <v>44</v>
      </c>
      <c r="F300" t="str">
        <f>VLOOKUP(Tabla2[[#This Row],[NOMBRE]],Tabla1[],4,0)</f>
        <v>LIDER DE PROYECTO DESPACHO DEL SUBDIRECTOR DE RECURSOS MATS Y SERVICIOS</v>
      </c>
      <c r="G300" t="s">
        <v>35</v>
      </c>
      <c r="H300" t="str">
        <f>VLOOKUP(Tabla2[[#This Row],[NOMBRE]],Tabla1[],5,0)</f>
        <v>OFICIALIA MAYOR</v>
      </c>
      <c r="I300" t="s">
        <v>858</v>
      </c>
      <c r="J300" t="s">
        <v>1065</v>
      </c>
    </row>
    <row r="301" spans="1:10" hidden="1" x14ac:dyDescent="0.25">
      <c r="A301" t="s">
        <v>668</v>
      </c>
      <c r="B301" t="str">
        <f>VLOOKUP(Tabla2[[#This Row],[NOMBRE]],Tabla1[],1,0)</f>
        <v>AYALA PEREZ KENIA ROCIO</v>
      </c>
      <c r="C301" t="s">
        <v>7</v>
      </c>
      <c r="D301" t="str">
        <f>VLOOKUP(Tabla2[[#This Row],[NOMBRE]],Tabla1[],3,0)</f>
        <v>LIDER DE PROYECTO</v>
      </c>
      <c r="E301" t="s">
        <v>44</v>
      </c>
      <c r="F301" t="str">
        <f>VLOOKUP(Tabla2[[#This Row],[NOMBRE]],Tabla1[],4,0)</f>
        <v>LIDER DE PROYECTO.DEPARTAMENTO REL LABORALES Y PRESTACIONES</v>
      </c>
      <c r="G301" t="s">
        <v>35</v>
      </c>
      <c r="H301" t="str">
        <f>VLOOKUP(Tabla2[[#This Row],[NOMBRE]],Tabla1[],5,0)</f>
        <v>OFICIALIA MAYOR</v>
      </c>
      <c r="I301" t="s">
        <v>668</v>
      </c>
      <c r="J301" t="s">
        <v>1065</v>
      </c>
    </row>
    <row r="302" spans="1:10" hidden="1" x14ac:dyDescent="0.25">
      <c r="A302" t="s">
        <v>997</v>
      </c>
      <c r="B302" t="str">
        <f>VLOOKUP(Tabla2[[#This Row],[NOMBRE]],Tabla1[],1,0)</f>
        <v>LEM ORTIZ IZTMARA</v>
      </c>
      <c r="C302" t="s">
        <v>7</v>
      </c>
      <c r="D302" t="str">
        <f>VLOOKUP(Tabla2[[#This Row],[NOMBRE]],Tabla1[],3,0)</f>
        <v>LIDER DE PROYECTO</v>
      </c>
      <c r="E302" t="s">
        <v>1293</v>
      </c>
      <c r="F302" t="str">
        <f>VLOOKUP(Tabla2[[#This Row],[NOMBRE]],Tabla1[],4,0)</f>
        <v>LIDER DE PROYECTO DEPARTAMENTO DE SELECCION Y CAPACITACION</v>
      </c>
      <c r="G302" t="s">
        <v>35</v>
      </c>
      <c r="H302" t="str">
        <f>VLOOKUP(Tabla2[[#This Row],[NOMBRE]],Tabla1[],5,0)</f>
        <v>OFICIALIA MAYOR</v>
      </c>
      <c r="I302" t="s">
        <v>997</v>
      </c>
      <c r="J302" t="s">
        <v>1065</v>
      </c>
    </row>
    <row r="303" spans="1:10" hidden="1" x14ac:dyDescent="0.25">
      <c r="A303" t="s">
        <v>959</v>
      </c>
      <c r="B303" t="str">
        <f>VLOOKUP(Tabla2[[#This Row],[NOMBRE]],Tabla1[],1,0)</f>
        <v>MENDOZA ALVAREZ LUIS ARMANDO</v>
      </c>
      <c r="C303" t="s">
        <v>7</v>
      </c>
      <c r="D303" t="str">
        <f>VLOOKUP(Tabla2[[#This Row],[NOMBRE]],Tabla1[],3,0)</f>
        <v>LIDER DE PROYECTO</v>
      </c>
      <c r="E303" t="s">
        <v>1293</v>
      </c>
      <c r="F303" t="str">
        <f>VLOOKUP(Tabla2[[#This Row],[NOMBRE]],Tabla1[],4,0)</f>
        <v>LIDER DE PROYECTO DE DEPARTAMENTO DE INFRAESTRUCTURA Y TELECOMUNICACIONES</v>
      </c>
      <c r="G303" t="s">
        <v>35</v>
      </c>
      <c r="H303" t="str">
        <f>VLOOKUP(Tabla2[[#This Row],[NOMBRE]],Tabla1[],5,0)</f>
        <v>OFICIALIA MAYOR</v>
      </c>
      <c r="I303" t="s">
        <v>959</v>
      </c>
      <c r="J303" t="s">
        <v>1064</v>
      </c>
    </row>
    <row r="304" spans="1:10" hidden="1" x14ac:dyDescent="0.25">
      <c r="A304" t="s">
        <v>701</v>
      </c>
      <c r="B304" t="str">
        <f>VLOOKUP(Tabla2[[#This Row],[NOMBRE]],Tabla1[],1,0)</f>
        <v>AGUILAR VASQUEZ DANIEL</v>
      </c>
      <c r="C304" t="s">
        <v>37</v>
      </c>
      <c r="D304" t="str">
        <f>VLOOKUP(Tabla2[[#This Row],[NOMBRE]],Tabla1[],3,0)</f>
        <v xml:space="preserve">JEFE DE DEPARTAMENTO </v>
      </c>
      <c r="E304" t="s">
        <v>112</v>
      </c>
      <c r="F304" t="str">
        <f>VLOOKUP(Tabla2[[#This Row],[NOMBRE]],Tabla1[],4,0)</f>
        <v>JEFE DE DEPARTAMENTO.DEPARTAMENTO DE SELECCION Y CAPACITACION</v>
      </c>
      <c r="G304" t="s">
        <v>35</v>
      </c>
      <c r="H304" t="str">
        <f>VLOOKUP(Tabla2[[#This Row],[NOMBRE]],Tabla1[],5,0)</f>
        <v>OFICIALIA MAYOR</v>
      </c>
      <c r="I304" t="s">
        <v>701</v>
      </c>
      <c r="J304" t="s">
        <v>1064</v>
      </c>
    </row>
    <row r="305" spans="1:10" hidden="1" x14ac:dyDescent="0.25">
      <c r="A305" t="s">
        <v>854</v>
      </c>
      <c r="B305" t="str">
        <f>VLOOKUP(Tabla2[[#This Row],[NOMBRE]],Tabla1[],1,0)</f>
        <v>HEREDIA BARRANCA EDUARDO</v>
      </c>
      <c r="C305" t="s">
        <v>39</v>
      </c>
      <c r="D305" t="str">
        <f>VLOOKUP(Tabla2[[#This Row],[NOMBRE]],Tabla1[],3,0)</f>
        <v>SUBDIRECTOR</v>
      </c>
      <c r="E305" t="s">
        <v>1294</v>
      </c>
      <c r="F305" t="str">
        <f>VLOOKUP(Tabla2[[#This Row],[NOMBRE]],Tabla1[],4,0)</f>
        <v>SUBIDRECTOR DEL DESP DEL SUBDIRECTOR DE RECURSOS MATS Y SERVICIOS</v>
      </c>
      <c r="G305" t="s">
        <v>35</v>
      </c>
      <c r="H305" t="str">
        <f>VLOOKUP(Tabla2[[#This Row],[NOMBRE]],Tabla1[],5,0)</f>
        <v>OFICIALIA MAYOR</v>
      </c>
      <c r="I305" t="s">
        <v>854</v>
      </c>
      <c r="J305" t="s">
        <v>1064</v>
      </c>
    </row>
    <row r="306" spans="1:10" hidden="1" x14ac:dyDescent="0.25">
      <c r="A306" t="s">
        <v>954</v>
      </c>
      <c r="B306" t="str">
        <f>VLOOKUP(Tabla2[[#This Row],[NOMBRE]],Tabla1[],1,0)</f>
        <v>HERNANDEZ CHAVEZ EDGAR ANDRES</v>
      </c>
      <c r="C306" t="s">
        <v>7</v>
      </c>
      <c r="D306" t="str">
        <f>VLOOKUP(Tabla2[[#This Row],[NOMBRE]],Tabla1[],3,0)</f>
        <v>LIDER DE PROYECTO</v>
      </c>
      <c r="E306" t="s">
        <v>1295</v>
      </c>
      <c r="F306" t="str">
        <f>VLOOKUP(Tabla2[[#This Row],[NOMBRE]],Tabla1[],4,0)</f>
        <v>LIDER DE PROYECTO DESPACHO DEL SUBDIRECTOR DE RECURSOS MATS Y SERVICIOS</v>
      </c>
      <c r="G306" t="s">
        <v>35</v>
      </c>
      <c r="H306" t="str">
        <f>VLOOKUP(Tabla2[[#This Row],[NOMBRE]],Tabla1[],5,0)</f>
        <v>OFICIALIA MAYOR</v>
      </c>
      <c r="I306" t="s">
        <v>954</v>
      </c>
      <c r="J306" t="s">
        <v>1065</v>
      </c>
    </row>
    <row r="307" spans="1:10" hidden="1" x14ac:dyDescent="0.25">
      <c r="A307" t="s">
        <v>681</v>
      </c>
      <c r="B307" t="str">
        <f>VLOOKUP(Tabla2[[#This Row],[NOMBRE]],Tabla1[],1,0)</f>
        <v>LUGO ARANDA LUISA REBECA</v>
      </c>
      <c r="C307" t="s">
        <v>7</v>
      </c>
      <c r="D307" t="str">
        <f>VLOOKUP(Tabla2[[#This Row],[NOMBRE]],Tabla1[],3,0)</f>
        <v>LIDER DE PROYECTO</v>
      </c>
      <c r="E307" t="s">
        <v>1295</v>
      </c>
      <c r="F307" t="str">
        <f>VLOOKUP(Tabla2[[#This Row],[NOMBRE]],Tabla1[],4,0)</f>
        <v>LIDER DE PROYECTO DEL DESP DEL SUBDIRECTOR DE RECURSOS MATS Y SERVICIOS</v>
      </c>
      <c r="G307" t="s">
        <v>35</v>
      </c>
      <c r="H307" t="str">
        <f>VLOOKUP(Tabla2[[#This Row],[NOMBRE]],Tabla1[],5,0)</f>
        <v>OFICIALIA MAYOR</v>
      </c>
      <c r="I307" t="s">
        <v>681</v>
      </c>
      <c r="J307" t="s">
        <v>1065</v>
      </c>
    </row>
    <row r="308" spans="1:10" hidden="1" x14ac:dyDescent="0.25">
      <c r="A308" t="s">
        <v>707</v>
      </c>
      <c r="B308" t="str">
        <f>VLOOKUP(Tabla2[[#This Row],[NOMBRE]],Tabla1[],1,0)</f>
        <v>IBARRA SARMIENTO PEDRO CESAR</v>
      </c>
      <c r="C308" t="s">
        <v>37</v>
      </c>
      <c r="D308" t="str">
        <f>VLOOKUP(Tabla2[[#This Row],[NOMBRE]],Tabla1[],3,0)</f>
        <v xml:space="preserve">JEFE DE DEPARTAMENTO </v>
      </c>
      <c r="E308" t="s">
        <v>1296</v>
      </c>
      <c r="F308" t="str">
        <f>VLOOKUP(Tabla2[[#This Row],[NOMBRE]],Tabla1[],4,0)</f>
        <v>JEFE   DE DEPARTAMENTO DE TALLER MUNICIPAL</v>
      </c>
      <c r="G308" t="s">
        <v>35</v>
      </c>
      <c r="H308" t="str">
        <f>VLOOKUP(Tabla2[[#This Row],[NOMBRE]],Tabla1[],5,0)</f>
        <v>OFICIALIA MAYOR</v>
      </c>
      <c r="I308" t="s">
        <v>707</v>
      </c>
      <c r="J308" t="s">
        <v>1064</v>
      </c>
    </row>
    <row r="309" spans="1:10" hidden="1" x14ac:dyDescent="0.25">
      <c r="A309" t="s">
        <v>931</v>
      </c>
      <c r="B309" t="str">
        <f>VLOOKUP(Tabla2[[#This Row],[NOMBRE]],Tabla1[],1,0)</f>
        <v>ITURRALDE AVILA JESUS</v>
      </c>
      <c r="C309" t="s">
        <v>37</v>
      </c>
      <c r="D309" t="str">
        <f>VLOOKUP(Tabla2[[#This Row],[NOMBRE]],Tabla1[],3,0)</f>
        <v xml:space="preserve">JEFE DE DEPARTAMENTO </v>
      </c>
      <c r="E309" t="s">
        <v>1297</v>
      </c>
      <c r="F309" t="str">
        <f>VLOOKUP(Tabla2[[#This Row],[NOMBRE]],Tabla1[],4,0)</f>
        <v>JEFE DE DEPARTAMENTO SERVICIOS GENENRALES</v>
      </c>
      <c r="G309" t="s">
        <v>35</v>
      </c>
      <c r="H309" t="str">
        <f>VLOOKUP(Tabla2[[#This Row],[NOMBRE]],Tabla1[],5,0)</f>
        <v>OFICIALIA MAYOR</v>
      </c>
      <c r="I309" t="s">
        <v>931</v>
      </c>
      <c r="J309" t="s">
        <v>1064</v>
      </c>
    </row>
    <row r="310" spans="1:10" hidden="1" x14ac:dyDescent="0.25">
      <c r="A310" t="s">
        <v>960</v>
      </c>
      <c r="B310" t="str">
        <f>VLOOKUP(Tabla2[[#This Row],[NOMBRE]],Tabla1[],1,0)</f>
        <v>ESTRADA JASCHACK PEDRO ANTONIO</v>
      </c>
      <c r="C310" t="s">
        <v>7</v>
      </c>
      <c r="D310" t="str">
        <f>VLOOKUP(Tabla2[[#This Row],[NOMBRE]],Tabla1[],3,0)</f>
        <v>LIDER DE PROYECTO</v>
      </c>
      <c r="E310" t="s">
        <v>1298</v>
      </c>
      <c r="F310" t="str">
        <f>VLOOKUP(Tabla2[[#This Row],[NOMBRE]],Tabla1[],4,0)</f>
        <v>LIDER DE PROYECTO DE DEPARTAMENTO DE BIENES PATRIMONIALES</v>
      </c>
      <c r="G310" t="s">
        <v>35</v>
      </c>
      <c r="H310" t="str">
        <f>VLOOKUP(Tabla2[[#This Row],[NOMBRE]],Tabla1[],5,0)</f>
        <v>OFICIALIA MAYOR</v>
      </c>
      <c r="I310" t="s">
        <v>960</v>
      </c>
      <c r="J310" t="s">
        <v>1064</v>
      </c>
    </row>
    <row r="311" spans="1:10" hidden="1" x14ac:dyDescent="0.25">
      <c r="A311" t="s">
        <v>961</v>
      </c>
      <c r="B311" t="str">
        <f>VLOOKUP(Tabla2[[#This Row],[NOMBRE]],Tabla1[],1,0)</f>
        <v>OLIVAS OLIVAS CARMEN PAULINA</v>
      </c>
      <c r="C311" t="s">
        <v>7</v>
      </c>
      <c r="D311" t="str">
        <f>VLOOKUP(Tabla2[[#This Row],[NOMBRE]],Tabla1[],3,0)</f>
        <v>LIDER DE PROYECTO</v>
      </c>
      <c r="E311" t="s">
        <v>1298</v>
      </c>
      <c r="F311" t="str">
        <f>VLOOKUP(Tabla2[[#This Row],[NOMBRE]],Tabla1[],4,0)</f>
        <v>LIDER DE PROYECTO DE DEPARTAMENTO DE BIENES PATRIMONIALES</v>
      </c>
      <c r="G311" t="s">
        <v>35</v>
      </c>
      <c r="H311" t="str">
        <f>VLOOKUP(Tabla2[[#This Row],[NOMBRE]],Tabla1[],5,0)</f>
        <v>OFICIALIA MAYOR</v>
      </c>
      <c r="I311" t="s">
        <v>961</v>
      </c>
      <c r="J311" t="s">
        <v>1064</v>
      </c>
    </row>
    <row r="312" spans="1:10" hidden="1" x14ac:dyDescent="0.25">
      <c r="A312" t="s">
        <v>1009</v>
      </c>
      <c r="B312" t="str">
        <f>VLOOKUP(Tabla2[[#This Row],[NOMBRE]],Tabla1[],1,0)</f>
        <v>MEDINA HERNANDEZ SARAH</v>
      </c>
      <c r="C312" t="s">
        <v>37</v>
      </c>
      <c r="D312" t="str">
        <f>VLOOKUP(Tabla2[[#This Row],[NOMBRE]],Tabla1[],3,0)</f>
        <v>JEFE DE DEPARTAMENTO</v>
      </c>
      <c r="E312" t="s">
        <v>1299</v>
      </c>
      <c r="F312" t="str">
        <f>VLOOKUP(Tabla2[[#This Row],[NOMBRE]],Tabla1[],4,0)</f>
        <v>JEFE DE DEPARTAMENTO DE BIENES PATRIMONIALES</v>
      </c>
      <c r="G312" t="s">
        <v>35</v>
      </c>
      <c r="H312" t="str">
        <f>VLOOKUP(Tabla2[[#This Row],[NOMBRE]],Tabla1[],5,0)</f>
        <v>OFICIALIA MAYOR</v>
      </c>
      <c r="I312" t="s">
        <v>1009</v>
      </c>
      <c r="J312" t="s">
        <v>1064</v>
      </c>
    </row>
    <row r="313" spans="1:10" hidden="1" x14ac:dyDescent="0.25">
      <c r="A313" t="s">
        <v>1094</v>
      </c>
      <c r="B313" t="e">
        <f>VLOOKUP(Tabla2[[#This Row],[NOMBRE]],Tabla1[],1,0)</f>
        <v>#N/A</v>
      </c>
      <c r="C313" t="s">
        <v>7</v>
      </c>
      <c r="D313" t="e">
        <f>VLOOKUP(Tabla2[[#This Row],[NOMBRE]],Tabla1[],3,0)</f>
        <v>#N/A</v>
      </c>
      <c r="E313" t="s">
        <v>1300</v>
      </c>
      <c r="F313" t="e">
        <f>VLOOKUP(Tabla2[[#This Row],[NOMBRE]],Tabla1[],4,0)</f>
        <v>#N/A</v>
      </c>
      <c r="G313" t="s">
        <v>35</v>
      </c>
      <c r="H313" t="e">
        <f>VLOOKUP(Tabla2[[#This Row],[NOMBRE]],Tabla1[],5,0)</f>
        <v>#N/A</v>
      </c>
      <c r="I313" t="s">
        <v>1094</v>
      </c>
      <c r="J313" t="s">
        <v>1064</v>
      </c>
    </row>
    <row r="314" spans="1:10" hidden="1" x14ac:dyDescent="0.25">
      <c r="A314" t="s">
        <v>797</v>
      </c>
      <c r="B314" t="str">
        <f>VLOOKUP(Tabla2[[#This Row],[NOMBRE]],Tabla1[],1,0)</f>
        <v>GOMEZ GONZALEZ MARTHA ALICIA</v>
      </c>
      <c r="C314" t="s">
        <v>39</v>
      </c>
      <c r="D314" t="str">
        <f>VLOOKUP(Tabla2[[#This Row],[NOMBRE]],Tabla1[],3,0)</f>
        <v>SUBDIRECTOR</v>
      </c>
      <c r="E314" t="s">
        <v>1301</v>
      </c>
      <c r="F314" t="str">
        <f>VLOOKUP(Tabla2[[#This Row],[NOMBRE]],Tabla1[],4,0)</f>
        <v>SUBDIRECTOR DESPACHO DEL C COORDINADOR DE CONTROL Y PROCEDIMIENTOS ADMVOS</v>
      </c>
      <c r="G314" t="s">
        <v>35</v>
      </c>
      <c r="H314" t="str">
        <f>VLOOKUP(Tabla2[[#This Row],[NOMBRE]],Tabla1[],5,0)</f>
        <v>OFICIALIA MAYOR</v>
      </c>
      <c r="I314" t="s">
        <v>797</v>
      </c>
      <c r="J314" t="s">
        <v>1064</v>
      </c>
    </row>
    <row r="315" spans="1:10" hidden="1" x14ac:dyDescent="0.25">
      <c r="A315" t="s">
        <v>664</v>
      </c>
      <c r="B315" t="str">
        <f>VLOOKUP(Tabla2[[#This Row],[NOMBRE]],Tabla1[],1,0)</f>
        <v>RAMOS RENOVATO NORMA LETICIA</v>
      </c>
      <c r="C315" t="s">
        <v>37</v>
      </c>
      <c r="D315" t="str">
        <f>VLOOKUP(Tabla2[[#This Row],[NOMBRE]],Tabla1[],3,0)</f>
        <v xml:space="preserve">JEFE DE DEPARTAMENTO </v>
      </c>
      <c r="E315" t="s">
        <v>1302</v>
      </c>
      <c r="F315" t="str">
        <f>VLOOKUP(Tabla2[[#This Row],[NOMBRE]],Tabla1[],4,0)</f>
        <v>JEFE DE DEPARTAMENTO DESPACHO DEL C COORDINADOR DE CONTROL Y PROCEDIMIENTOS ADMVOS</v>
      </c>
      <c r="G315" t="s">
        <v>35</v>
      </c>
      <c r="H315" t="str">
        <f>VLOOKUP(Tabla2[[#This Row],[NOMBRE]],Tabla1[],5,0)</f>
        <v>OFICIALIA MAYOR</v>
      </c>
      <c r="I315" t="s">
        <v>664</v>
      </c>
      <c r="J315" t="s">
        <v>1064</v>
      </c>
    </row>
    <row r="316" spans="1:10" hidden="1" x14ac:dyDescent="0.25">
      <c r="A316" t="s">
        <v>671</v>
      </c>
      <c r="B316" t="s">
        <v>1383</v>
      </c>
      <c r="C316" t="s">
        <v>7</v>
      </c>
      <c r="D316" t="e">
        <f>VLOOKUP(Tabla2[[#This Row],[NOMBRE]],Tabla1[],3,0)</f>
        <v>#N/A</v>
      </c>
      <c r="E316" t="s">
        <v>1300</v>
      </c>
      <c r="F316" t="e">
        <f>VLOOKUP(Tabla2[[#This Row],[NOMBRE]],Tabla1[],4,0)</f>
        <v>#N/A</v>
      </c>
      <c r="G316" t="s">
        <v>35</v>
      </c>
      <c r="H316" t="e">
        <f>VLOOKUP(Tabla2[[#This Row],[NOMBRE]],Tabla1[],5,0)</f>
        <v>#N/A</v>
      </c>
      <c r="I316" t="s">
        <v>671</v>
      </c>
      <c r="J316" t="s">
        <v>1093</v>
      </c>
    </row>
    <row r="317" spans="1:10" hidden="1" x14ac:dyDescent="0.25">
      <c r="A317" t="s">
        <v>990</v>
      </c>
      <c r="B317" t="str">
        <f>VLOOKUP(Tabla2[[#This Row],[NOMBRE]],Tabla1[],1,0)</f>
        <v>CHAVEZ DIAZ SANDRA CRISTINA</v>
      </c>
      <c r="C317" t="s">
        <v>7</v>
      </c>
      <c r="D317" t="str">
        <f>VLOOKUP(Tabla2[[#This Row],[NOMBRE]],Tabla1[],3,0)</f>
        <v>LIDER DE PROYECTO</v>
      </c>
      <c r="E317" t="s">
        <v>1303</v>
      </c>
      <c r="F317" t="str">
        <f>VLOOKUP(Tabla2[[#This Row],[NOMBRE]],Tabla1[],4,0)</f>
        <v>LIDER DE PROYECTO DEL DESPACHO DEL DIRECTOR DE PLANEACION Y EVAL</v>
      </c>
      <c r="G317" t="s">
        <v>14</v>
      </c>
      <c r="H317" t="str">
        <f>VLOOKUP(Tabla2[[#This Row],[NOMBRE]],Tabla1[],5,0)</f>
        <v>DIRECCION DE PLANEACION E INNOVACION GUBERNAMENTAL</v>
      </c>
      <c r="I317" t="s">
        <v>990</v>
      </c>
      <c r="J317" t="s">
        <v>1070</v>
      </c>
    </row>
    <row r="318" spans="1:10" hidden="1" x14ac:dyDescent="0.25">
      <c r="A318" t="s">
        <v>836</v>
      </c>
      <c r="B318" t="str">
        <f>VLOOKUP(Tabla2[[#This Row],[NOMBRE]],Tabla1[],1,0)</f>
        <v>RODULFO BORUNDA VERONICA ESTELA</v>
      </c>
      <c r="C318" t="s">
        <v>74</v>
      </c>
      <c r="D318" t="str">
        <f>VLOOKUP(Tabla2[[#This Row],[NOMBRE]],Tabla1[],3,0)</f>
        <v>DIRECTOR GENERAL</v>
      </c>
      <c r="E318" t="s">
        <v>1304</v>
      </c>
      <c r="F318" t="str">
        <f>VLOOKUP(Tabla2[[#This Row],[NOMBRE]],Tabla1[],4,0)</f>
        <v>DIRECTOR GENERAL DEL DESPACHO DEL DIRECTOR DE PLANEACION Y EVALUACION</v>
      </c>
      <c r="G318" t="s">
        <v>14</v>
      </c>
      <c r="H318" t="str">
        <f>VLOOKUP(Tabla2[[#This Row],[NOMBRE]],Tabla1[],5,0)</f>
        <v>DIRECCION DE PLANEACION E INNOVACION GUBERNAMENTAL</v>
      </c>
      <c r="I318" t="s">
        <v>836</v>
      </c>
      <c r="J318" t="s">
        <v>1064</v>
      </c>
    </row>
    <row r="319" spans="1:10" hidden="1" x14ac:dyDescent="0.25">
      <c r="A319" t="s">
        <v>780</v>
      </c>
      <c r="B319" t="str">
        <f>VLOOKUP(Tabla2[[#This Row],[NOMBRE]],Tabla1[],1,0)</f>
        <v>VALENZUELA DE LA ROSA ELIZABETH</v>
      </c>
      <c r="C319" t="s">
        <v>37</v>
      </c>
      <c r="D319" t="str">
        <f>VLOOKUP(Tabla2[[#This Row],[NOMBRE]],Tabla1[],3,0)</f>
        <v xml:space="preserve">JEFE DE DEPARTAMENTO </v>
      </c>
      <c r="E319" t="s">
        <v>1305</v>
      </c>
      <c r="F319" t="str">
        <f>VLOOKUP(Tabla2[[#This Row],[NOMBRE]],Tabla1[],4,0)</f>
        <v>JEFE  DE DEPARTAMENTO ADMINISTRATIVO PLANEACION Y EVALUACION</v>
      </c>
      <c r="G319" t="s">
        <v>14</v>
      </c>
      <c r="H319" t="str">
        <f>VLOOKUP(Tabla2[[#This Row],[NOMBRE]],Tabla1[],5,0)</f>
        <v>DIRECCION DE PLANEACION E INNOVACION GUBERNAMENTAL</v>
      </c>
      <c r="I319" t="s">
        <v>780</v>
      </c>
      <c r="J319" t="s">
        <v>1070</v>
      </c>
    </row>
    <row r="320" spans="1:10" hidden="1" x14ac:dyDescent="0.25">
      <c r="A320" t="s">
        <v>741</v>
      </c>
      <c r="B320" t="str">
        <f>VLOOKUP(Tabla2[[#This Row],[NOMBRE]],Tabla1[],1,0)</f>
        <v>CALDERON TREVIÑO JAIME ISAAC</v>
      </c>
      <c r="C320" t="s">
        <v>39</v>
      </c>
      <c r="D320" t="str">
        <f>VLOOKUP(Tabla2[[#This Row],[NOMBRE]],Tabla1[],3,0)</f>
        <v>SUBDIRECTOR</v>
      </c>
      <c r="E320" t="s">
        <v>1306</v>
      </c>
      <c r="F320" t="str">
        <f>VLOOKUP(Tabla2[[#This Row],[NOMBRE]],Tabla1[],4,0)</f>
        <v>SUBDIRECTOR DEL DESPACHO DEL DIRECTOR DE PLANEACION Y EVAL</v>
      </c>
      <c r="G320" t="s">
        <v>14</v>
      </c>
      <c r="H320" t="str">
        <f>VLOOKUP(Tabla2[[#This Row],[NOMBRE]],Tabla1[],5,0)</f>
        <v>DIRECCION DE PLANEACION E INNOVACION GUBERNAMENTAL</v>
      </c>
      <c r="I320" t="s">
        <v>741</v>
      </c>
      <c r="J320" t="s">
        <v>1064</v>
      </c>
    </row>
    <row r="321" spans="1:10" hidden="1" x14ac:dyDescent="0.25">
      <c r="A321" t="s">
        <v>896</v>
      </c>
      <c r="B321" t="str">
        <f>VLOOKUP(Tabla2[[#This Row],[NOMBRE]],Tabla1[],1,0)</f>
        <v>REYES JUAREZ CLAUDIA ROCIO</v>
      </c>
      <c r="C321" t="s">
        <v>7</v>
      </c>
      <c r="D321" t="str">
        <f>VLOOKUP(Tabla2[[#This Row],[NOMBRE]],Tabla1[],3,0)</f>
        <v>LIDER DE PROYECTO</v>
      </c>
      <c r="E321" t="s">
        <v>1307</v>
      </c>
      <c r="F321" t="str">
        <f>VLOOKUP(Tabla2[[#This Row],[NOMBRE]],Tabla1[],4,0)</f>
        <v>LIDER DE PROYECTO.DESPACHO DEL SUBDIRECTOS DE PLANEACION Y EVAL</v>
      </c>
      <c r="G321" t="s">
        <v>14</v>
      </c>
      <c r="H321" t="str">
        <f>VLOOKUP(Tabla2[[#This Row],[NOMBRE]],Tabla1[],5,0)</f>
        <v>DIRECCION DE PLANEACION E INNOVACION GUBERNAMENTAL</v>
      </c>
      <c r="I321" t="s">
        <v>896</v>
      </c>
      <c r="J321" t="s">
        <v>1070</v>
      </c>
    </row>
    <row r="322" spans="1:10" hidden="1" x14ac:dyDescent="0.25">
      <c r="A322" t="s">
        <v>835</v>
      </c>
      <c r="B322" t="str">
        <f>VLOOKUP(Tabla2[[#This Row],[NOMBRE]],Tabla1[],1,0)</f>
        <v>MIRANDA VAZQUEZ MARIO ALEJANDRO</v>
      </c>
      <c r="C322" t="s">
        <v>37</v>
      </c>
      <c r="D322" t="str">
        <f>VLOOKUP(Tabla2[[#This Row],[NOMBRE]],Tabla1[],3,0)</f>
        <v xml:space="preserve">JEFE DE DEPARTAMENTO </v>
      </c>
      <c r="E322" t="s">
        <v>1308</v>
      </c>
      <c r="F322" t="str">
        <f>VLOOKUP(Tabla2[[#This Row],[NOMBRE]],Tabla1[],4,0)</f>
        <v>JEFE  DE DEPARTAMENTO SISTEMAS</v>
      </c>
      <c r="G322" t="s">
        <v>14</v>
      </c>
      <c r="H322" t="str">
        <f>VLOOKUP(Tabla2[[#This Row],[NOMBRE]],Tabla1[],5,0)</f>
        <v>DIRECCION DE PLANEACION E INNOVACION GUBERNAMENTAL</v>
      </c>
      <c r="I322" t="s">
        <v>835</v>
      </c>
      <c r="J322" t="s">
        <v>1070</v>
      </c>
    </row>
    <row r="323" spans="1:10" hidden="1" x14ac:dyDescent="0.25">
      <c r="A323" t="s">
        <v>786</v>
      </c>
      <c r="B323" t="str">
        <f>VLOOKUP(Tabla2[[#This Row],[NOMBRE]],Tabla1[],1,0)</f>
        <v>GONZALEZ VENEGAS BRENDA PAOLA</v>
      </c>
      <c r="C323" t="s">
        <v>37</v>
      </c>
      <c r="D323" t="str">
        <f>VLOOKUP(Tabla2[[#This Row],[NOMBRE]],Tabla1[],3,0)</f>
        <v>JEFE DE DEPARTAMENTO</v>
      </c>
      <c r="E323" t="s">
        <v>1309</v>
      </c>
      <c r="F323" t="str">
        <f>VLOOKUP(Tabla2[[#This Row],[NOMBRE]],Tabla1[],4,0)</f>
        <v>JEFE DE DEPARTAMENTO DE EVALUACION</v>
      </c>
      <c r="G323" t="s">
        <v>14</v>
      </c>
      <c r="H323" t="str">
        <f>VLOOKUP(Tabla2[[#This Row],[NOMBRE]],Tabla1[],5,0)</f>
        <v>DIRECCION DE PLANEACION E INNOVACION GUBERNAMENTAL</v>
      </c>
      <c r="I323" t="s">
        <v>786</v>
      </c>
      <c r="J323" t="s">
        <v>1070</v>
      </c>
    </row>
    <row r="324" spans="1:10" hidden="1" x14ac:dyDescent="0.25">
      <c r="A324" t="s">
        <v>916</v>
      </c>
      <c r="B324" t="str">
        <f>VLOOKUP(Tabla2[[#This Row],[NOMBRE]],Tabla1[],1,0)</f>
        <v>NOBLE AYUB EDNA LORENA</v>
      </c>
      <c r="C324" t="s">
        <v>7</v>
      </c>
      <c r="D324" t="str">
        <f>VLOOKUP(Tabla2[[#This Row],[NOMBRE]],Tabla1[],3,0)</f>
        <v>LIDER DE PROYECTO</v>
      </c>
      <c r="E324" t="s">
        <v>1310</v>
      </c>
      <c r="F324" t="str">
        <f>VLOOKUP(Tabla2[[#This Row],[NOMBRE]],Tabla1[],4,0)</f>
        <v>LIDER DE PROYECTO DE PLANEACION Y EVALUACION</v>
      </c>
      <c r="G324" t="s">
        <v>14</v>
      </c>
      <c r="H324" t="str">
        <f>VLOOKUP(Tabla2[[#This Row],[NOMBRE]],Tabla1[],5,0)</f>
        <v>DIRECCION DE PLANEACION E INNOVACION GUBERNAMENTAL</v>
      </c>
      <c r="I324" t="s">
        <v>916</v>
      </c>
      <c r="J324" t="s">
        <v>1065</v>
      </c>
    </row>
    <row r="325" spans="1:10" hidden="1" x14ac:dyDescent="0.25">
      <c r="A325" t="s">
        <v>838</v>
      </c>
      <c r="B325" t="str">
        <f>VLOOKUP(Tabla2[[#This Row],[NOMBRE]],Tabla1[],1,0)</f>
        <v>SANDOVAL MARISCAL ESTEFANIA ELVIRA</v>
      </c>
      <c r="C325" t="s">
        <v>39</v>
      </c>
      <c r="D325" t="str">
        <f>VLOOKUP(Tabla2[[#This Row],[NOMBRE]],Tabla1[],3,0)</f>
        <v>SUBDIRECTOR</v>
      </c>
      <c r="E325" t="s">
        <v>1311</v>
      </c>
      <c r="F325" t="str">
        <f>VLOOKUP(Tabla2[[#This Row],[NOMBRE]],Tabla1[],4,0)</f>
        <v>SUBIDRECTOR DEL DESPACHO SUBDIRECTOR DE PROGRAMACION Y SEGUIMIENTO DE INVERSION</v>
      </c>
      <c r="G325" t="s">
        <v>14</v>
      </c>
      <c r="H325" t="str">
        <f>VLOOKUP(Tabla2[[#This Row],[NOMBRE]],Tabla1[],5,0)</f>
        <v>DIRECCION DE PLANEACION E INNOVACION GUBERNAMENTAL</v>
      </c>
      <c r="I325" t="s">
        <v>838</v>
      </c>
      <c r="J325" t="s">
        <v>1064</v>
      </c>
    </row>
    <row r="326" spans="1:10" hidden="1" x14ac:dyDescent="0.25">
      <c r="A326" t="s">
        <v>717</v>
      </c>
      <c r="B326" t="str">
        <f>VLOOKUP(Tabla2[[#This Row],[NOMBRE]],Tabla1[],1,0)</f>
        <v>BARRAZA CHAVEZ MAYRA</v>
      </c>
      <c r="C326" t="s">
        <v>37</v>
      </c>
      <c r="D326" t="str">
        <f>VLOOKUP(Tabla2[[#This Row],[NOMBRE]],Tabla1[],3,0)</f>
        <v xml:space="preserve">JEFE DE DEPARTAMENTO </v>
      </c>
      <c r="E326" t="s">
        <v>1312</v>
      </c>
      <c r="F326" t="str">
        <f>VLOOKUP(Tabla2[[#This Row],[NOMBRE]],Tabla1[],4,0)</f>
        <v>JEFE DE DEPARTAMENTO DE PROGRAMACION</v>
      </c>
      <c r="G326" t="s">
        <v>14</v>
      </c>
      <c r="H326" t="str">
        <f>VLOOKUP(Tabla2[[#This Row],[NOMBRE]],Tabla1[],5,0)</f>
        <v>DIRECCION DE PLANEACION E INNOVACION GUBERNAMENTAL</v>
      </c>
      <c r="I326" t="s">
        <v>717</v>
      </c>
      <c r="J326" t="s">
        <v>1070</v>
      </c>
    </row>
    <row r="327" spans="1:10" hidden="1" x14ac:dyDescent="0.25">
      <c r="A327" t="s">
        <v>1095</v>
      </c>
      <c r="B327" t="e">
        <f>VLOOKUP(Tabla2[[#This Row],[NOMBRE]],Tabla1[],1,0)</f>
        <v>#N/A</v>
      </c>
      <c r="C327" t="s">
        <v>7</v>
      </c>
      <c r="D327" t="e">
        <f>VLOOKUP(Tabla2[[#This Row],[NOMBRE]],Tabla1[],3,0)</f>
        <v>#N/A</v>
      </c>
      <c r="E327" t="s">
        <v>1313</v>
      </c>
      <c r="F327" t="e">
        <f>VLOOKUP(Tabla2[[#This Row],[NOMBRE]],Tabla1[],4,0)</f>
        <v>#N/A</v>
      </c>
      <c r="G327" t="s">
        <v>14</v>
      </c>
      <c r="H327" t="e">
        <f>VLOOKUP(Tabla2[[#This Row],[NOMBRE]],Tabla1[],5,0)</f>
        <v>#N/A</v>
      </c>
      <c r="I327" t="s">
        <v>1095</v>
      </c>
      <c r="J327" t="s">
        <v>1070</v>
      </c>
    </row>
    <row r="328" spans="1:10" hidden="1" x14ac:dyDescent="0.25">
      <c r="A328" t="s">
        <v>872</v>
      </c>
      <c r="B328" t="str">
        <f>VLOOKUP(Tabla2[[#This Row],[NOMBRE]],Tabla1[],1,0)</f>
        <v>LIRA ALBA RAUL EDUARDO</v>
      </c>
      <c r="C328" t="s">
        <v>7</v>
      </c>
      <c r="D328" t="str">
        <f>VLOOKUP(Tabla2[[#This Row],[NOMBRE]],Tabla1[],3,0)</f>
        <v>LIDER DE PROYECTO</v>
      </c>
      <c r="E328" t="s">
        <v>1313</v>
      </c>
      <c r="F328" t="str">
        <f>VLOOKUP(Tabla2[[#This Row],[NOMBRE]],Tabla1[],4,0)</f>
        <v>LIDER DE PROYECTO DEPARTAMENTO DE PROYECTOS ESPECIALES</v>
      </c>
      <c r="G328" t="s">
        <v>14</v>
      </c>
      <c r="H328" t="str">
        <f>VLOOKUP(Tabla2[[#This Row],[NOMBRE]],Tabla1[],5,0)</f>
        <v>DIRECCION DE PLANEACION E INNOVACION GUBERNAMENTAL</v>
      </c>
      <c r="I328" t="s">
        <v>872</v>
      </c>
      <c r="J328" t="s">
        <v>1070</v>
      </c>
    </row>
    <row r="329" spans="1:10" hidden="1" x14ac:dyDescent="0.25">
      <c r="A329" t="s">
        <v>657</v>
      </c>
      <c r="B329" t="str">
        <f>VLOOKUP(Tabla2[[#This Row],[NOMBRE]],Tabla1[],1,0)</f>
        <v>GABALDON RAMOS LORENA</v>
      </c>
      <c r="C329" t="s">
        <v>37</v>
      </c>
      <c r="D329" t="str">
        <f>VLOOKUP(Tabla2[[#This Row],[NOMBRE]],Tabla1[],3,0)</f>
        <v xml:space="preserve">JEFE DE DEPARTAMENTO </v>
      </c>
      <c r="E329" t="s">
        <v>553</v>
      </c>
      <c r="F329" t="str">
        <f>VLOOKUP(Tabla2[[#This Row],[NOMBRE]],Tabla1[],4,0)</f>
        <v>JEFE  DE DEPARTAMENTO DE SEGUIMIENTO</v>
      </c>
      <c r="G329" t="s">
        <v>14</v>
      </c>
      <c r="H329" t="str">
        <f>VLOOKUP(Tabla2[[#This Row],[NOMBRE]],Tabla1[],5,0)</f>
        <v>DIRECCION DE PLANEACION E INNOVACION GUBERNAMENTAL</v>
      </c>
      <c r="I329" t="s">
        <v>657</v>
      </c>
      <c r="J329" t="s">
        <v>1071</v>
      </c>
    </row>
    <row r="330" spans="1:10" hidden="1" x14ac:dyDescent="0.25">
      <c r="A330" t="s">
        <v>811</v>
      </c>
      <c r="B330" t="str">
        <f>VLOOKUP(Tabla2[[#This Row],[NOMBRE]],Tabla1[],1,0)</f>
        <v>LOPEZ VILLALOBOS ALEJANDRA IRAIS</v>
      </c>
      <c r="C330" t="s">
        <v>39</v>
      </c>
      <c r="D330" t="str">
        <f>VLOOKUP(Tabla2[[#This Row],[NOMBRE]],Tabla1[],3,0)</f>
        <v>SUBDIRECTOR</v>
      </c>
      <c r="E330" t="s">
        <v>287</v>
      </c>
      <c r="F330" t="str">
        <f>VLOOKUP(Tabla2[[#This Row],[NOMBRE]],Tabla1[],4,0)</f>
        <v>SUBDIRECTOR.DESPACHO DEL SUBDIRECTOR DE INNOVACION GUBERNAMENTAL</v>
      </c>
      <c r="G330" t="s">
        <v>14</v>
      </c>
      <c r="H330" t="str">
        <f>VLOOKUP(Tabla2[[#This Row],[NOMBRE]],Tabla1[],5,0)</f>
        <v>DIRECCION DE PLANEACION E INNOVACION GUBERNAMENTAL</v>
      </c>
      <c r="I330" t="s">
        <v>811</v>
      </c>
      <c r="J330" t="s">
        <v>1071</v>
      </c>
    </row>
    <row r="331" spans="1:10" hidden="1" x14ac:dyDescent="0.25">
      <c r="A331" t="s">
        <v>819</v>
      </c>
      <c r="B331" t="str">
        <f>VLOOKUP(Tabla2[[#This Row],[NOMBRE]],Tabla1[],1,0)</f>
        <v>MONGE MONGE BRENDA</v>
      </c>
      <c r="C331" t="s">
        <v>37</v>
      </c>
      <c r="D331" t="str">
        <f>VLOOKUP(Tabla2[[#This Row],[NOMBRE]],Tabla1[],3,0)</f>
        <v xml:space="preserve">JEFE DE DEPARTAMENTO </v>
      </c>
      <c r="E331" t="s">
        <v>1314</v>
      </c>
      <c r="F331" t="str">
        <f>VLOOKUP(Tabla2[[#This Row],[NOMBRE]],Tabla1[],4,0)</f>
        <v>JEFE DE DEPARTAMENTO DE PROYECTOS ESPECIALES</v>
      </c>
      <c r="G331" t="s">
        <v>14</v>
      </c>
      <c r="H331" t="str">
        <f>VLOOKUP(Tabla2[[#This Row],[NOMBRE]],Tabla1[],5,0)</f>
        <v>DIRECCION DE PLANEACION E INNOVACION GUBERNAMENTAL</v>
      </c>
      <c r="I331" t="s">
        <v>819</v>
      </c>
      <c r="J331" t="s">
        <v>1070</v>
      </c>
    </row>
    <row r="332" spans="1:10" hidden="1" x14ac:dyDescent="0.25">
      <c r="A332" t="s">
        <v>807</v>
      </c>
      <c r="B332" t="str">
        <f>VLOOKUP(Tabla2[[#This Row],[NOMBRE]],Tabla1[],1,0)</f>
        <v>MEDINA RAMIREZ JESUS ALBERTO</v>
      </c>
      <c r="C332" t="s">
        <v>37</v>
      </c>
      <c r="D332" t="str">
        <f>VLOOKUP(Tabla2[[#This Row],[NOMBRE]],Tabla1[],3,0)</f>
        <v>JEFE DE DEPARTAMENTO</v>
      </c>
      <c r="E332" t="s">
        <v>281</v>
      </c>
      <c r="F332" t="str">
        <f>VLOOKUP(Tabla2[[#This Row],[NOMBRE]],Tabla1[],4,0)</f>
        <v>JEFE DE DEPARTAMENTO.UNIDAD MUNICIPAL DE MEJORA REGULATORIA</v>
      </c>
      <c r="G332" t="s">
        <v>14</v>
      </c>
      <c r="H332" t="str">
        <f>VLOOKUP(Tabla2[[#This Row],[NOMBRE]],Tabla1[],5,0)</f>
        <v>DIRECCION DE PLANEACION E INNOVACION GUBERNAMENTAL</v>
      </c>
      <c r="I332" t="s">
        <v>807</v>
      </c>
      <c r="J332" t="s">
        <v>1071</v>
      </c>
    </row>
    <row r="333" spans="1:10" hidden="1" x14ac:dyDescent="0.25">
      <c r="A333" t="s">
        <v>1050</v>
      </c>
      <c r="B333" t="str">
        <f>VLOOKUP(Tabla2[[#This Row],[NOMBRE]],Tabla1[],1,0)</f>
        <v>LOPEZ SANTILLAN MIGUEL ANGEL</v>
      </c>
      <c r="C333" t="s">
        <v>39</v>
      </c>
      <c r="D333" t="str">
        <f>VLOOKUP(Tabla2[[#This Row],[NOMBRE]],Tabla1[],3,0)</f>
        <v>SUBDIRECTOR</v>
      </c>
      <c r="E333" t="s">
        <v>1315</v>
      </c>
      <c r="F333" t="str">
        <f>VLOOKUP(Tabla2[[#This Row],[NOMBRE]],Tabla1[],4,0)</f>
        <v>SUBDIRECTOR DEL DESPACHO DEL SUBDIRECTOR DE MODERNIZACION ADMINISTRATIVA</v>
      </c>
      <c r="G333" t="s">
        <v>14</v>
      </c>
      <c r="H333" t="str">
        <f>VLOOKUP(Tabla2[[#This Row],[NOMBRE]],Tabla1[],5,0)</f>
        <v>DIRECCION DE PLANEACION E INNOVACION GUBERNAMENTAL</v>
      </c>
      <c r="I333" t="s">
        <v>1050</v>
      </c>
      <c r="J333" t="s">
        <v>1092</v>
      </c>
    </row>
    <row r="334" spans="1:10" hidden="1" x14ac:dyDescent="0.25">
      <c r="A334" t="s">
        <v>855</v>
      </c>
      <c r="B334" t="str">
        <f>VLOOKUP(Tabla2[[#This Row],[NOMBRE]],Tabla1[],1,0)</f>
        <v>OCHOA REYES ANTONIA</v>
      </c>
      <c r="C334" t="s">
        <v>7</v>
      </c>
      <c r="D334" t="str">
        <f>VLOOKUP(Tabla2[[#This Row],[NOMBRE]],Tabla1[],3,0)</f>
        <v>LIDER DE PROYECTO</v>
      </c>
      <c r="E334" t="s">
        <v>1316</v>
      </c>
      <c r="F334" t="str">
        <f>VLOOKUP(Tabla2[[#This Row],[NOMBRE]],Tabla1[],4,0)</f>
        <v>LIDER DE PROYECTO DELDESPACHO DEL SUBDIRECTOR DE MODERNIZACION ADMINISTRATIVA</v>
      </c>
      <c r="G334" t="s">
        <v>14</v>
      </c>
      <c r="H334" t="str">
        <f>VLOOKUP(Tabla2[[#This Row],[NOMBRE]],Tabla1[],5,0)</f>
        <v>DIRECCION DE PLANEACION E INNOVACION GUBERNAMENTAL</v>
      </c>
      <c r="I334" t="s">
        <v>855</v>
      </c>
      <c r="J334" t="s">
        <v>1064</v>
      </c>
    </row>
    <row r="335" spans="1:10" hidden="1" x14ac:dyDescent="0.25">
      <c r="A335" t="s">
        <v>884</v>
      </c>
      <c r="B335" t="str">
        <f>VLOOKUP(Tabla2[[#This Row],[NOMBRE]],Tabla1[],1,0)</f>
        <v>URISTA ENCINAS ROBERTO ANTONIO</v>
      </c>
      <c r="C335" t="s">
        <v>101</v>
      </c>
      <c r="D335" t="str">
        <f>VLOOKUP(Tabla2[[#This Row],[NOMBRE]],Tabla1[],3,0)</f>
        <v>COORDINADOR DE UNIDAD ADMINISTRATIVA</v>
      </c>
      <c r="E335" t="s">
        <v>1317</v>
      </c>
      <c r="F335" t="str">
        <f>VLOOKUP(Tabla2[[#This Row],[NOMBRE]],Tabla1[],4,0)</f>
        <v>COORDINADOR DE UNIDAD ADMINISTRATIVA DEL COORDINACION DE DESARROLLO TECNOLOGICO</v>
      </c>
      <c r="G335" t="s">
        <v>14</v>
      </c>
      <c r="H335" t="str">
        <f>VLOOKUP(Tabla2[[#This Row],[NOMBRE]],Tabla1[],5,0)</f>
        <v>DIRECCION DE PLANEACION E INNOVACION GUBERNAMENTAL</v>
      </c>
      <c r="I335" t="s">
        <v>884</v>
      </c>
      <c r="J335" t="s">
        <v>1092</v>
      </c>
    </row>
    <row r="336" spans="1:10" hidden="1" x14ac:dyDescent="0.25">
      <c r="A336" t="s">
        <v>787</v>
      </c>
      <c r="B336" t="str">
        <f>VLOOKUP(Tabla2[[#This Row],[NOMBRE]],Tabla1[],1,0)</f>
        <v>ENCINAS DOZAL AMIN ADRIAN</v>
      </c>
      <c r="C336" t="s">
        <v>7</v>
      </c>
      <c r="D336" t="str">
        <f>VLOOKUP(Tabla2[[#This Row],[NOMBRE]],Tabla1[],3,0)</f>
        <v>LIDER DE PROYECTO</v>
      </c>
      <c r="E336" t="s">
        <v>289</v>
      </c>
      <c r="F336" t="str">
        <f>VLOOKUP(Tabla2[[#This Row],[NOMBRE]],Tabla1[],4,0)</f>
        <v>LIDER DE PROYECTO DE DEPARTAMENTO DE INFRAESTRUCTURA Y TELECOMUNICACIONES</v>
      </c>
      <c r="G336" t="s">
        <v>14</v>
      </c>
      <c r="H336" t="str">
        <f>VLOOKUP(Tabla2[[#This Row],[NOMBRE]],Tabla1[],5,0)</f>
        <v>DIRECCION DE PLANEACION E INNOVACION GUBERNAMENTAL</v>
      </c>
      <c r="I336" t="s">
        <v>787</v>
      </c>
      <c r="J336" t="s">
        <v>1092</v>
      </c>
    </row>
    <row r="337" spans="1:10" hidden="1" x14ac:dyDescent="0.25">
      <c r="A337" t="s">
        <v>812</v>
      </c>
      <c r="B337" t="str">
        <f>VLOOKUP(Tabla2[[#This Row],[NOMBRE]],Tabla1[],1,0)</f>
        <v>HERNANDEZ CHAVEZ JOSE</v>
      </c>
      <c r="C337" t="s">
        <v>7</v>
      </c>
      <c r="D337" t="str">
        <f>VLOOKUP(Tabla2[[#This Row],[NOMBRE]],Tabla1[],3,0)</f>
        <v>LIDER DE PROYECTO</v>
      </c>
      <c r="E337" t="s">
        <v>289</v>
      </c>
      <c r="F337" t="str">
        <f>VLOOKUP(Tabla2[[#This Row],[NOMBRE]],Tabla1[],4,0)</f>
        <v>LIDER DE PROYECTO.INFRAESTRUCTURA Y TELECOMUNICACIONES</v>
      </c>
      <c r="G337" t="s">
        <v>14</v>
      </c>
      <c r="H337" t="str">
        <f>VLOOKUP(Tabla2[[#This Row],[NOMBRE]],Tabla1[],5,0)</f>
        <v>DIRECCION DE PLANEACION E INNOVACION GUBERNAMENTAL</v>
      </c>
      <c r="I337" t="s">
        <v>812</v>
      </c>
      <c r="J337" t="s">
        <v>1096</v>
      </c>
    </row>
    <row r="338" spans="1:10" hidden="1" x14ac:dyDescent="0.25">
      <c r="A338" t="s">
        <v>1005</v>
      </c>
      <c r="B338" t="str">
        <f>VLOOKUP(Tabla2[[#This Row],[NOMBRE]],Tabla1[],1,0)</f>
        <v>LUEVANO GRECO MARTHA ARACELY</v>
      </c>
      <c r="C338" t="s">
        <v>7</v>
      </c>
      <c r="D338" t="str">
        <f>VLOOKUP(Tabla2[[#This Row],[NOMBRE]],Tabla1[],3,0)</f>
        <v>LIDER DE PROYECTO</v>
      </c>
      <c r="E338" t="s">
        <v>289</v>
      </c>
      <c r="F338" t="str">
        <f>VLOOKUP(Tabla2[[#This Row],[NOMBRE]],Tabla1[],4,0)</f>
        <v>LIDER DE PROYECTO DEL COORDINACION DE DESARROLLO TECNOLOGICO</v>
      </c>
      <c r="G338" t="s">
        <v>14</v>
      </c>
      <c r="H338" t="str">
        <f>VLOOKUP(Tabla2[[#This Row],[NOMBRE]],Tabla1[],5,0)</f>
        <v>DIRECCION DE PLANEACION E INNOVACION GUBERNAMENTAL</v>
      </c>
      <c r="I338" t="s">
        <v>1005</v>
      </c>
      <c r="J338" t="s">
        <v>1092</v>
      </c>
    </row>
    <row r="339" spans="1:10" hidden="1" x14ac:dyDescent="0.25">
      <c r="A339" t="s">
        <v>788</v>
      </c>
      <c r="B339" t="str">
        <f>VLOOKUP(Tabla2[[#This Row],[NOMBRE]],Tabla1[],1,0)</f>
        <v>ROCHA FLORES ROBERTO</v>
      </c>
      <c r="C339" t="s">
        <v>7</v>
      </c>
      <c r="D339" t="str">
        <f>VLOOKUP(Tabla2[[#This Row],[NOMBRE]],Tabla1[],3,0)</f>
        <v>LIDER DE PROYECTO</v>
      </c>
      <c r="E339" t="s">
        <v>289</v>
      </c>
      <c r="F339" t="str">
        <f>VLOOKUP(Tabla2[[#This Row],[NOMBRE]],Tabla1[],4,0)</f>
        <v>LIDER DE PROYECTO DE DEPARTAMENTO DE INFRAESTRUCTURA Y TELECOMUNICACIONES</v>
      </c>
      <c r="G339" t="s">
        <v>14</v>
      </c>
      <c r="H339" t="str">
        <f>VLOOKUP(Tabla2[[#This Row],[NOMBRE]],Tabla1[],5,0)</f>
        <v>DIRECCION DE PLANEACION E INNOVACION GUBERNAMENTAL</v>
      </c>
      <c r="I339" t="s">
        <v>788</v>
      </c>
      <c r="J339" t="s">
        <v>1092</v>
      </c>
    </row>
    <row r="340" spans="1:10" hidden="1" x14ac:dyDescent="0.25">
      <c r="A340" t="s">
        <v>719</v>
      </c>
      <c r="B340" t="str">
        <f>VLOOKUP(Tabla2[[#This Row],[NOMBRE]],Tabla1[],1,0)</f>
        <v>HINOJOS SALAZAR IRVING</v>
      </c>
      <c r="C340" t="s">
        <v>7</v>
      </c>
      <c r="D340" t="str">
        <f>VLOOKUP(Tabla2[[#This Row],[NOMBRE]],Tabla1[],3,0)</f>
        <v>LIDER DE PROYECTO</v>
      </c>
      <c r="E340" t="s">
        <v>1318</v>
      </c>
      <c r="F340" t="str">
        <f>VLOOKUP(Tabla2[[#This Row],[NOMBRE]],Tabla1[],4,0)</f>
        <v>LIDER DE PROYECTO COORDINACION DE DESARROLLO TECNOLOGICO</v>
      </c>
      <c r="G340" t="s">
        <v>14</v>
      </c>
      <c r="H340" t="str">
        <f>VLOOKUP(Tabla2[[#This Row],[NOMBRE]],Tabla1[],5,0)</f>
        <v>DIRECCION DE PLANEACION E INNOVACION GUBERNAMENTAL</v>
      </c>
      <c r="I340" t="s">
        <v>719</v>
      </c>
      <c r="J340" t="s">
        <v>1064</v>
      </c>
    </row>
    <row r="341" spans="1:10" hidden="1" x14ac:dyDescent="0.25">
      <c r="A341" t="s">
        <v>793</v>
      </c>
      <c r="B341" t="str">
        <f>VLOOKUP(Tabla2[[#This Row],[NOMBRE]],Tabla1[],1,0)</f>
        <v>LOPEZ SOTO MIGUEL</v>
      </c>
      <c r="C341" t="s">
        <v>37</v>
      </c>
      <c r="D341" t="str">
        <f>VLOOKUP(Tabla2[[#This Row],[NOMBRE]],Tabla1[],3,0)</f>
        <v xml:space="preserve">JEFE DE DEPARTAMENTO </v>
      </c>
      <c r="E341" t="s">
        <v>1319</v>
      </c>
      <c r="F341" t="str">
        <f>VLOOKUP(Tabla2[[#This Row],[NOMBRE]],Tabla1[],4,0)</f>
        <v xml:space="preserve">JEFE  DEPARTAMENTO DEL DESPACHO DEL SUBDIRECTOR MODERNIZACION ADMINISTRATIVA Y DESARROLLO TECNOLOGICO </v>
      </c>
      <c r="G341" t="s">
        <v>14</v>
      </c>
      <c r="H341" t="str">
        <f>VLOOKUP(Tabla2[[#This Row],[NOMBRE]],Tabla1[],5,0)</f>
        <v>DIRECCION DE PLANEACION E INNOVACION GUBERNAMENTAL</v>
      </c>
      <c r="I341" t="s">
        <v>793</v>
      </c>
      <c r="J341" t="s">
        <v>1092</v>
      </c>
    </row>
    <row r="342" spans="1:10" hidden="1" x14ac:dyDescent="0.25">
      <c r="A342" t="s">
        <v>1016</v>
      </c>
      <c r="B342" t="str">
        <f>VLOOKUP(Tabla2[[#This Row],[NOMBRE]],Tabla1[],1,0)</f>
        <v>BARRIOS CHAVIRA OLGA IVETH</v>
      </c>
      <c r="C342" t="s">
        <v>7</v>
      </c>
      <c r="D342" t="str">
        <f>VLOOKUP(Tabla2[[#This Row],[NOMBRE]],Tabla1[],3,0)</f>
        <v xml:space="preserve">LIDER DE PROYECTO </v>
      </c>
      <c r="E342" t="s">
        <v>1320</v>
      </c>
      <c r="F342" t="str">
        <f>VLOOKUP(Tabla2[[#This Row],[NOMBRE]],Tabla1[],4,0)</f>
        <v>LIDER DE PROYECTO  DE DEPARTAMENTO DE ADMINISTRACION DE SERVICIOS Y PROCESAMIENTO DE DATOS</v>
      </c>
      <c r="G342" t="s">
        <v>14</v>
      </c>
      <c r="H342" t="str">
        <f>VLOOKUP(Tabla2[[#This Row],[NOMBRE]],Tabla1[],5,0)</f>
        <v>DIRECCION DE PLANEACION E INNOVACION GUBERNAMENTAL</v>
      </c>
      <c r="I342" t="s">
        <v>1016</v>
      </c>
      <c r="J342" t="s">
        <v>1092</v>
      </c>
    </row>
    <row r="343" spans="1:10" hidden="1" x14ac:dyDescent="0.25">
      <c r="A343" t="s">
        <v>763</v>
      </c>
      <c r="B343" t="str">
        <f>VLOOKUP(Tabla2[[#This Row],[NOMBRE]],Tabla1[],1,0)</f>
        <v>GALICIA CHAPARRO CARLOS MANUEL</v>
      </c>
      <c r="C343" t="s">
        <v>37</v>
      </c>
      <c r="D343" t="str">
        <f>VLOOKUP(Tabla2[[#This Row],[NOMBRE]],Tabla1[],3,0)</f>
        <v>JEFE DE DEPARTAMENTO</v>
      </c>
      <c r="E343" t="s">
        <v>1321</v>
      </c>
      <c r="F343" t="str">
        <f>VLOOKUP(Tabla2[[#This Row],[NOMBRE]],Tabla1[],4,0)</f>
        <v>JEFE DE DEPARTAMENTO DE ADMINISTRACION DE APLICACIONES</v>
      </c>
      <c r="G343" t="s">
        <v>14</v>
      </c>
      <c r="H343" t="str">
        <f>VLOOKUP(Tabla2[[#This Row],[NOMBRE]],Tabla1[],5,0)</f>
        <v>DIRECCION DE PLANEACION E INNOVACION GUBERNAMENTAL</v>
      </c>
      <c r="I343" t="s">
        <v>763</v>
      </c>
      <c r="J343" t="s">
        <v>1064</v>
      </c>
    </row>
    <row r="344" spans="1:10" hidden="1" x14ac:dyDescent="0.25">
      <c r="A344" t="s">
        <v>800</v>
      </c>
      <c r="B344" t="str">
        <f>VLOOKUP(Tabla2[[#This Row],[NOMBRE]],Tabla1[],1,0)</f>
        <v>FRANCO FLORES JOEL IVAN</v>
      </c>
      <c r="C344" t="s">
        <v>7</v>
      </c>
      <c r="D344" t="str">
        <f>VLOOKUP(Tabla2[[#This Row],[NOMBRE]],Tabla1[],3,0)</f>
        <v>LIDER DE PROYECTO</v>
      </c>
      <c r="E344" t="s">
        <v>1320</v>
      </c>
      <c r="F344" t="str">
        <f>VLOOKUP(Tabla2[[#This Row],[NOMBRE]],Tabla1[],4,0)</f>
        <v>LIDER DE PROYECTO DE DEPARTAMENTO DE ADMON DE SERVICIOS Y PROCESAMIENTO DE DATOS</v>
      </c>
      <c r="G344" t="s">
        <v>14</v>
      </c>
      <c r="H344" t="str">
        <f>VLOOKUP(Tabla2[[#This Row],[NOMBRE]],Tabla1[],5,0)</f>
        <v>DIRECCION DE PLANEACION E INNOVACION GUBERNAMENTAL</v>
      </c>
      <c r="I344" t="s">
        <v>800</v>
      </c>
      <c r="J344" t="s">
        <v>1064</v>
      </c>
    </row>
    <row r="345" spans="1:10" hidden="1" x14ac:dyDescent="0.25">
      <c r="A345" t="s">
        <v>676</v>
      </c>
      <c r="B345" t="str">
        <f>VLOOKUP(Tabla2[[#This Row],[NOMBRE]],Tabla1[],1,0)</f>
        <v>PLASCENCIA HERNANDEZ BEATRIZ ELENA</v>
      </c>
      <c r="C345" t="s">
        <v>37</v>
      </c>
      <c r="D345" t="str">
        <f>VLOOKUP(Tabla2[[#This Row],[NOMBRE]],Tabla1[],3,0)</f>
        <v>JEFE DE DEPARTAMENTO</v>
      </c>
      <c r="E345" t="s">
        <v>1322</v>
      </c>
      <c r="F345" t="str">
        <f>VLOOKUP(Tabla2[[#This Row],[NOMBRE]],Tabla1[],4,0)</f>
        <v>JEFE DE DEPARTAMENTO DE NORMATIVIDAD INTERNA</v>
      </c>
      <c r="G345" t="s">
        <v>14</v>
      </c>
      <c r="H345" t="str">
        <f>VLOOKUP(Tabla2[[#This Row],[NOMBRE]],Tabla1[],5,0)</f>
        <v>DIRECCION DE PLANEACION E INNOVACION GUBERNAMENTAL</v>
      </c>
      <c r="I345" t="s">
        <v>676</v>
      </c>
      <c r="J345" t="s">
        <v>1064</v>
      </c>
    </row>
    <row r="346" spans="1:10" hidden="1" x14ac:dyDescent="0.25">
      <c r="A346" t="s">
        <v>866</v>
      </c>
      <c r="B346" t="str">
        <f>VLOOKUP(Tabla2[[#This Row],[NOMBRE]],Tabla1[],1,0)</f>
        <v>MAZORRA DECANINI MARIA ISABEL</v>
      </c>
      <c r="C346" t="s">
        <v>7</v>
      </c>
      <c r="D346" t="str">
        <f>VLOOKUP(Tabla2[[#This Row],[NOMBRE]],Tabla1[],3,0)</f>
        <v>LIDER DE PROYECTO</v>
      </c>
      <c r="E346" t="s">
        <v>1323</v>
      </c>
      <c r="F346" t="str">
        <f>VLOOKUP(Tabla2[[#This Row],[NOMBRE]],Tabla1[],4,0)</f>
        <v>LIDER DE PROYECTO DE DEPARTAMENTO DE ADMON DE SERVICIOS Y PROCESAMIENTO DE DATOS</v>
      </c>
      <c r="G346" t="s">
        <v>14</v>
      </c>
      <c r="H346" t="str">
        <f>VLOOKUP(Tabla2[[#This Row],[NOMBRE]],Tabla1[],5,0)</f>
        <v>DIRECCION DE PLANEACION E INNOVACION GUBERNAMENTAL</v>
      </c>
      <c r="I346" t="s">
        <v>866</v>
      </c>
      <c r="J346" t="s">
        <v>1064</v>
      </c>
    </row>
    <row r="347" spans="1:10" hidden="1" x14ac:dyDescent="0.25">
      <c r="A347" t="s">
        <v>911</v>
      </c>
      <c r="B347" t="str">
        <f>VLOOKUP(Tabla2[[#This Row],[NOMBRE]],Tabla1[],1,0)</f>
        <v>MENCHACA RODRIGUEZ ROMAN</v>
      </c>
      <c r="C347" t="s">
        <v>7</v>
      </c>
      <c r="D347" t="str">
        <f>VLOOKUP(Tabla2[[#This Row],[NOMBRE]],Tabla1[],3,0)</f>
        <v>LIDER DE PROYECTO</v>
      </c>
      <c r="E347" t="s">
        <v>1323</v>
      </c>
      <c r="F347" t="str">
        <f>VLOOKUP(Tabla2[[#This Row],[NOMBRE]],Tabla1[],4,0)</f>
        <v>LIDER DE PROYECTO DEPARTAMENTO DE ADMINISTRACION DE APLICACIONES</v>
      </c>
      <c r="G347" t="s">
        <v>14</v>
      </c>
      <c r="H347" t="str">
        <f>VLOOKUP(Tabla2[[#This Row],[NOMBRE]],Tabla1[],5,0)</f>
        <v>DIRECCION DE PLANEACION E INNOVACION GUBERNAMENTAL</v>
      </c>
      <c r="I347" t="s">
        <v>911</v>
      </c>
      <c r="J347" t="s">
        <v>1064</v>
      </c>
    </row>
    <row r="348" spans="1:10" hidden="1" x14ac:dyDescent="0.25">
      <c r="A348" t="s">
        <v>670</v>
      </c>
      <c r="B348" t="str">
        <f>VLOOKUP(Tabla2[[#This Row],[NOMBRE]],Tabla1[],1,0)</f>
        <v>VILLALOBOS HERRERA EDGAR JOSUE</v>
      </c>
      <c r="C348" t="s">
        <v>37</v>
      </c>
      <c r="D348" t="str">
        <f>VLOOKUP(Tabla2[[#This Row],[NOMBRE]],Tabla1[],3,0)</f>
        <v xml:space="preserve">JEFE DE DEPARTAMENTO </v>
      </c>
      <c r="E348" t="s">
        <v>1324</v>
      </c>
      <c r="F348" t="str">
        <f>VLOOKUP(Tabla2[[#This Row],[NOMBRE]],Tabla1[],4,0)</f>
        <v>JEFE  DE DEPARTAMENTO DE SOPORTE TÉCNICO</v>
      </c>
      <c r="G348" t="s">
        <v>14</v>
      </c>
      <c r="H348" t="str">
        <f>VLOOKUP(Tabla2[[#This Row],[NOMBRE]],Tabla1[],5,0)</f>
        <v>DIRECCION DE PLANEACION E INNOVACION GUBERNAMENTAL</v>
      </c>
      <c r="I348" t="s">
        <v>670</v>
      </c>
      <c r="J348" t="s">
        <v>1064</v>
      </c>
    </row>
    <row r="349" spans="1:10" hidden="1" x14ac:dyDescent="0.25">
      <c r="A349" t="s">
        <v>679</v>
      </c>
      <c r="B349" t="str">
        <f>VLOOKUP(Tabla2[[#This Row],[NOMBRE]],Tabla1[],1,0)</f>
        <v>GUTIERREZ TORRES ARMANDO</v>
      </c>
      <c r="C349" t="s">
        <v>254</v>
      </c>
      <c r="D349" t="str">
        <f>VLOOKUP(Tabla2[[#This Row],[NOMBRE]],Tabla1[],3,0)</f>
        <v xml:space="preserve">COORDINADOR DE DEPENDENCIA </v>
      </c>
      <c r="E349" t="s">
        <v>1325</v>
      </c>
      <c r="F349" t="str">
        <f>VLOOKUP(Tabla2[[#This Row],[NOMBRE]],Tabla1[],4,0)</f>
        <v>COORDINADOR DE DEPENDENCIA  DEL DESP DEL DIRECTOR DESARROLLO RURAL</v>
      </c>
      <c r="G349" t="s">
        <v>55</v>
      </c>
      <c r="H349" t="str">
        <f>VLOOKUP(Tabla2[[#This Row],[NOMBRE]],Tabla1[],5,0)</f>
        <v>DIRECCION DE DESARROLLO RURAL</v>
      </c>
      <c r="I349" t="s">
        <v>679</v>
      </c>
      <c r="J349" t="s">
        <v>1064</v>
      </c>
    </row>
    <row r="350" spans="1:10" hidden="1" x14ac:dyDescent="0.25">
      <c r="A350" t="s">
        <v>1028</v>
      </c>
      <c r="B350" t="str">
        <f>VLOOKUP(Tabla2[[#This Row],[NOMBRE]],Tabla1[],1,0)</f>
        <v>ARZAGA VILLA AMERICA IDALY</v>
      </c>
      <c r="C350" t="s">
        <v>7</v>
      </c>
      <c r="D350" t="str">
        <f>VLOOKUP(Tabla2[[#This Row],[NOMBRE]],Tabla1[],3,0)</f>
        <v>LIDER DE PROYECTO</v>
      </c>
      <c r="E350" t="s">
        <v>1326</v>
      </c>
      <c r="F350" t="str">
        <f>VLOOKUP(Tabla2[[#This Row],[NOMBRE]],Tabla1[],4,0)</f>
        <v>LIDER DE PROYECTO DESPACHO DEL DIRECTOR DESARROLLO RURAL</v>
      </c>
      <c r="G350" t="s">
        <v>55</v>
      </c>
      <c r="H350" t="str">
        <f>VLOOKUP(Tabla2[[#This Row],[NOMBRE]],Tabla1[],5,0)</f>
        <v>DIRECCION DE DESARROLLO RURAL</v>
      </c>
      <c r="I350" t="s">
        <v>1028</v>
      </c>
      <c r="J350" t="s">
        <v>1065</v>
      </c>
    </row>
    <row r="351" spans="1:10" hidden="1" x14ac:dyDescent="0.25">
      <c r="A351" t="s">
        <v>718</v>
      </c>
      <c r="B351" t="str">
        <f>VLOOKUP(Tabla2[[#This Row],[NOMBRE]],Tabla1[],1,0)</f>
        <v>MARTELL ARREOLA JESUS JAVIER</v>
      </c>
      <c r="C351" t="s">
        <v>37</v>
      </c>
      <c r="D351" t="str">
        <f>VLOOKUP(Tabla2[[#This Row],[NOMBRE]],Tabla1[],3,0)</f>
        <v xml:space="preserve">JEFE DE DEPARTAMENTO </v>
      </c>
      <c r="E351" t="s">
        <v>1327</v>
      </c>
      <c r="F351" t="str">
        <f>VLOOKUP(Tabla2[[#This Row],[NOMBRE]],Tabla1[],4,0)</f>
        <v>JEFE   DE DEPARTAMENTO ADMINISTRATIVO DESARROLLO RURAL</v>
      </c>
      <c r="G351" t="s">
        <v>55</v>
      </c>
      <c r="H351" t="str">
        <f>VLOOKUP(Tabla2[[#This Row],[NOMBRE]],Tabla1[],5,0)</f>
        <v>DIRECCION DE DESARROLLO RURAL</v>
      </c>
      <c r="I351" t="s">
        <v>718</v>
      </c>
      <c r="J351" t="s">
        <v>1064</v>
      </c>
    </row>
    <row r="352" spans="1:10" hidden="1" x14ac:dyDescent="0.25">
      <c r="A352" t="s">
        <v>687</v>
      </c>
      <c r="B352" t="str">
        <f>VLOOKUP(Tabla2[[#This Row],[NOMBRE]],Tabla1[],1,0)</f>
        <v>VALDES CASTRO CARLA</v>
      </c>
      <c r="C352" t="s">
        <v>37</v>
      </c>
      <c r="D352" t="str">
        <f>VLOOKUP(Tabla2[[#This Row],[NOMBRE]],Tabla1[],3,0)</f>
        <v xml:space="preserve">JEFE DE DEPARTAMENTO </v>
      </c>
      <c r="E352" t="s">
        <v>1328</v>
      </c>
      <c r="F352" t="str">
        <f>VLOOKUP(Tabla2[[#This Row],[NOMBRE]],Tabla1[],4,0)</f>
        <v>JEFE DE DEPARTAMENT DE CUIDADO DEL AGUA</v>
      </c>
      <c r="G352" t="s">
        <v>55</v>
      </c>
      <c r="H352" t="str">
        <f>VLOOKUP(Tabla2[[#This Row],[NOMBRE]],Tabla1[],5,0)</f>
        <v>DIRECCION DE DESARROLLO RURAL</v>
      </c>
      <c r="I352" t="s">
        <v>687</v>
      </c>
      <c r="J352" t="s">
        <v>1065</v>
      </c>
    </row>
    <row r="353" spans="1:10" hidden="1" x14ac:dyDescent="0.25">
      <c r="A353" t="s">
        <v>799</v>
      </c>
      <c r="B353" t="str">
        <f>VLOOKUP(Tabla2[[#This Row],[NOMBRE]],Tabla1[],1,0)</f>
        <v>VAZQUEZ AGUIÑAGA ALBERTO</v>
      </c>
      <c r="C353" t="s">
        <v>39</v>
      </c>
      <c r="D353" t="str">
        <f>VLOOKUP(Tabla2[[#This Row],[NOMBRE]],Tabla1[],3,0)</f>
        <v>SUBDIRECTOR</v>
      </c>
      <c r="E353" t="s">
        <v>1329</v>
      </c>
      <c r="F353" t="str">
        <f>VLOOKUP(Tabla2[[#This Row],[NOMBRE]],Tabla1[],4,0)</f>
        <v>SUBDIRECTOR DESPACHO DEL SUBDIRECCION DE DESARROLLO RURAL</v>
      </c>
      <c r="G353" t="s">
        <v>55</v>
      </c>
      <c r="H353" t="str">
        <f>VLOOKUP(Tabla2[[#This Row],[NOMBRE]],Tabla1[],5,0)</f>
        <v>DIRECCION DE DESARROLLO RURAL</v>
      </c>
      <c r="I353" t="s">
        <v>799</v>
      </c>
      <c r="J353" t="s">
        <v>1064</v>
      </c>
    </row>
    <row r="354" spans="1:10" hidden="1" x14ac:dyDescent="0.25">
      <c r="A354" t="s">
        <v>923</v>
      </c>
      <c r="B354" t="str">
        <f>VLOOKUP(Tabla2[[#This Row],[NOMBRE]],Tabla1[],1,0)</f>
        <v>ESCOBAR MONTANA GERARDO</v>
      </c>
      <c r="C354" t="s">
        <v>37</v>
      </c>
      <c r="D354" t="str">
        <f>VLOOKUP(Tabla2[[#This Row],[NOMBRE]],Tabla1[],3,0)</f>
        <v xml:space="preserve">JEFE DE DEPARTAMENTO </v>
      </c>
      <c r="E354" t="s">
        <v>1330</v>
      </c>
      <c r="F354" t="str">
        <f>VLOOKUP(Tabla2[[#This Row],[NOMBRE]],Tabla1[],4,0)</f>
        <v>JEFE DE DEPARTAMENTO DEPARTAMENTO PROYECTOS PRODUCTIVOS</v>
      </c>
      <c r="G354" t="s">
        <v>55</v>
      </c>
      <c r="H354" t="str">
        <f>VLOOKUP(Tabla2[[#This Row],[NOMBRE]],Tabla1[],5,0)</f>
        <v>DIRECCION DE DESARROLLO RURAL</v>
      </c>
      <c r="I354" t="s">
        <v>923</v>
      </c>
      <c r="J354" t="s">
        <v>1065</v>
      </c>
    </row>
    <row r="355" spans="1:10" hidden="1" x14ac:dyDescent="0.25">
      <c r="A355" t="s">
        <v>902</v>
      </c>
      <c r="B355" t="str">
        <f>VLOOKUP(Tabla2[[#This Row],[NOMBRE]],Tabla1[],1,0)</f>
        <v>REYES MANCHA JUAN ROSARIO</v>
      </c>
      <c r="C355" t="s">
        <v>37</v>
      </c>
      <c r="D355" t="str">
        <f>VLOOKUP(Tabla2[[#This Row],[NOMBRE]],Tabla1[],3,0)</f>
        <v>JEFE DE DEPARTAMENTO</v>
      </c>
      <c r="E355" t="s">
        <v>1331</v>
      </c>
      <c r="F355" t="str">
        <f>VLOOKUP(Tabla2[[#This Row],[NOMBRE]],Tabla1[],4,0)</f>
        <v>JEFE DE DEPARTAMENTO ORGANIZACIÓN</v>
      </c>
      <c r="G355" t="s">
        <v>55</v>
      </c>
      <c r="H355" t="str">
        <f>VLOOKUP(Tabla2[[#This Row],[NOMBRE]],Tabla1[],5,0)</f>
        <v>DIRECCION DE DESARROLLO RURAL</v>
      </c>
      <c r="I355" t="s">
        <v>902</v>
      </c>
      <c r="J355" t="s">
        <v>1065</v>
      </c>
    </row>
    <row r="356" spans="1:10" hidden="1" x14ac:dyDescent="0.25">
      <c r="A356" t="s">
        <v>721</v>
      </c>
      <c r="B356" t="str">
        <f>VLOOKUP(Tabla2[[#This Row],[NOMBRE]],Tabla1[],1,0)</f>
        <v>HERNANDEZ OLMOS VICTORIA</v>
      </c>
      <c r="C356" t="s">
        <v>37</v>
      </c>
      <c r="D356" t="str">
        <f>VLOOKUP(Tabla2[[#This Row],[NOMBRE]],Tabla1[],3,0)</f>
        <v xml:space="preserve">JEFE DE DEPARTAMENTO </v>
      </c>
      <c r="E356" t="s">
        <v>1332</v>
      </c>
      <c r="F356" t="str">
        <f>VLOOKUP(Tabla2[[#This Row],[NOMBRE]],Tabla1[],4,0)</f>
        <v>JEFE   DE DEPARTAMENTO VINCULACION</v>
      </c>
      <c r="G356" t="s">
        <v>55</v>
      </c>
      <c r="H356" t="str">
        <f>VLOOKUP(Tabla2[[#This Row],[NOMBRE]],Tabla1[],5,0)</f>
        <v>DIRECCION DE DESARROLLO RURAL</v>
      </c>
      <c r="I356" t="s">
        <v>721</v>
      </c>
      <c r="J356" t="s">
        <v>1065</v>
      </c>
    </row>
    <row r="357" spans="1:10" hidden="1" x14ac:dyDescent="0.25">
      <c r="A357" t="s">
        <v>675</v>
      </c>
      <c r="B357" t="str">
        <f>VLOOKUP(Tabla2[[#This Row],[NOMBRE]],Tabla1[],1,0)</f>
        <v>BRIBIESCA MONTES CARLOS EDUARDO</v>
      </c>
      <c r="C357" t="s">
        <v>39</v>
      </c>
      <c r="D357" t="str">
        <f>VLOOKUP(Tabla2[[#This Row],[NOMBRE]],Tabla1[],3,0)</f>
        <v>SUBDIRECTOR</v>
      </c>
      <c r="E357" t="s">
        <v>1333</v>
      </c>
      <c r="F357" t="str">
        <f>VLOOKUP(Tabla2[[#This Row],[NOMBRE]],Tabla1[],4,0)</f>
        <v>SUBDIRECTOR DESPACHO DEL SUBDIRECTOR DE INFRAESTRUCTURA RURAL</v>
      </c>
      <c r="G357" t="s">
        <v>55</v>
      </c>
      <c r="H357" t="str">
        <f>VLOOKUP(Tabla2[[#This Row],[NOMBRE]],Tabla1[],5,0)</f>
        <v>DIRECCION DE DESARROLLO RURAL</v>
      </c>
      <c r="I357" t="s">
        <v>675</v>
      </c>
      <c r="J357" t="s">
        <v>1065</v>
      </c>
    </row>
    <row r="358" spans="1:10" hidden="1" x14ac:dyDescent="0.25">
      <c r="A358" t="s">
        <v>968</v>
      </c>
      <c r="B358" t="str">
        <f>VLOOKUP(Tabla2[[#This Row],[NOMBRE]],Tabla1[],1,0)</f>
        <v>VASQUEZ AGUIRRE SERGIO MANUEL</v>
      </c>
      <c r="C358" t="s">
        <v>37</v>
      </c>
      <c r="D358" t="str">
        <f>VLOOKUP(Tabla2[[#This Row],[NOMBRE]],Tabla1[],3,0)</f>
        <v>JEFE DE DEPARTAMENTO</v>
      </c>
      <c r="E358" t="s">
        <v>1334</v>
      </c>
      <c r="F358" t="str">
        <f>VLOOKUP(Tabla2[[#This Row],[NOMBRE]],Tabla1[],4,0)</f>
        <v>JEFE  DE DEPARTAMENTO DE INFRAESTRUCTURA DESARROLLO RURAL</v>
      </c>
      <c r="G358" t="s">
        <v>55</v>
      </c>
      <c r="H358" t="str">
        <f>VLOOKUP(Tabla2[[#This Row],[NOMBRE]],Tabla1[],5,0)</f>
        <v>DIRECCION DE DESARROLLO RURAL</v>
      </c>
      <c r="I358" t="s">
        <v>968</v>
      </c>
      <c r="J358" t="s">
        <v>1064</v>
      </c>
    </row>
    <row r="359" spans="1:10" hidden="1" x14ac:dyDescent="0.25">
      <c r="A359" t="s">
        <v>864</v>
      </c>
      <c r="B359" t="str">
        <f>VLOOKUP(Tabla2[[#This Row],[NOMBRE]],Tabla1[],1,0)</f>
        <v>PARADA YAÑEZ SAUL</v>
      </c>
      <c r="C359" t="s">
        <v>37</v>
      </c>
      <c r="D359" t="str">
        <f>VLOOKUP(Tabla2[[#This Row],[NOMBRE]],Tabla1[],3,0)</f>
        <v>JEFE DE DEPARTAMENTO</v>
      </c>
      <c r="E359" t="s">
        <v>1335</v>
      </c>
      <c r="F359" t="str">
        <f>VLOOKUP(Tabla2[[#This Row],[NOMBRE]],Tabla1[],4,0)</f>
        <v>JEFE DE DEPARTAMENTO MAQUINARIA PESADA DESARROLLO RURAL</v>
      </c>
      <c r="G359" t="s">
        <v>55</v>
      </c>
      <c r="H359" t="str">
        <f>VLOOKUP(Tabla2[[#This Row],[NOMBRE]],Tabla1[],5,0)</f>
        <v>DIRECCION DE DESARROLLO RURAL</v>
      </c>
      <c r="I359" t="s">
        <v>864</v>
      </c>
      <c r="J359" t="s">
        <v>1064</v>
      </c>
    </row>
    <row r="360" spans="1:10" hidden="1" x14ac:dyDescent="0.25">
      <c r="A360" t="s">
        <v>943</v>
      </c>
      <c r="B360" t="str">
        <f>VLOOKUP(Tabla2[[#This Row],[NOMBRE]],Tabla1[],1,0)</f>
        <v>RODRIGUEZ CASTILLO JOSE ARTURO</v>
      </c>
      <c r="C360" t="s">
        <v>7</v>
      </c>
      <c r="D360" t="str">
        <f>VLOOKUP(Tabla2[[#This Row],[NOMBRE]],Tabla1[],3,0)</f>
        <v>LIDER DE PROYECTO</v>
      </c>
      <c r="E360" t="s">
        <v>1336</v>
      </c>
      <c r="F360" t="str">
        <f>VLOOKUP(Tabla2[[#This Row],[NOMBRE]],Tabla1[],4,0)</f>
        <v>LIDER DE PROYECTO DESPACHO C DIRECTOR DE MANTENIMIENTO URBANO</v>
      </c>
      <c r="G360" t="s">
        <v>76</v>
      </c>
      <c r="H360" t="str">
        <f>VLOOKUP(Tabla2[[#This Row],[NOMBRE]],Tabla1[],5,0)</f>
        <v>DIRECCION DE MANTENIMIENTO URBANO</v>
      </c>
      <c r="I360" t="s">
        <v>943</v>
      </c>
      <c r="J360" t="s">
        <v>1064</v>
      </c>
    </row>
    <row r="361" spans="1:10" hidden="1" x14ac:dyDescent="0.25">
      <c r="A361" t="s">
        <v>683</v>
      </c>
      <c r="B361" t="str">
        <f>VLOOKUP(Tabla2[[#This Row],[NOMBRE]],Tabla1[],1,0)</f>
        <v>MEDELLIN RUIZ JONNATHAN CHRISTIAN</v>
      </c>
      <c r="C361" t="s">
        <v>74</v>
      </c>
      <c r="D361" t="str">
        <f>VLOOKUP(Tabla2[[#This Row],[NOMBRE]],Tabla1[],3,0)</f>
        <v>DIRECTOR GENERAL</v>
      </c>
      <c r="E361" t="s">
        <v>75</v>
      </c>
      <c r="F361" t="str">
        <f>VLOOKUP(Tabla2[[#This Row],[NOMBRE]],Tabla1[],4,0)</f>
        <v>DIRECTOR GENERAL.DESPACHO C DIRECTOR DE MANTENIMIENTO URBANO</v>
      </c>
      <c r="G361" t="s">
        <v>76</v>
      </c>
      <c r="H361" t="str">
        <f>VLOOKUP(Tabla2[[#This Row],[NOMBRE]],Tabla1[],5,0)</f>
        <v>DIRECCION DE MANTENIMIENTO URBANO</v>
      </c>
      <c r="I361" t="s">
        <v>683</v>
      </c>
      <c r="J361" t="s">
        <v>1064</v>
      </c>
    </row>
    <row r="362" spans="1:10" hidden="1" x14ac:dyDescent="0.25">
      <c r="A362" t="s">
        <v>865</v>
      </c>
      <c r="B362" t="str">
        <f>VLOOKUP(Tabla2[[#This Row],[NOMBRE]],Tabla1[],1,0)</f>
        <v>GARCIA MENDOZA MARCELA IVONNE</v>
      </c>
      <c r="C362" t="s">
        <v>101</v>
      </c>
      <c r="D362" t="str">
        <f>VLOOKUP(Tabla2[[#This Row],[NOMBRE]],Tabla1[],3,0)</f>
        <v>COORDINADOR DE UNIDAD ADMINISTRATIVA</v>
      </c>
      <c r="E362" t="s">
        <v>366</v>
      </c>
      <c r="F362" t="str">
        <f>VLOOKUP(Tabla2[[#This Row],[NOMBRE]],Tabla1[],4,0)</f>
        <v>COORDINADOR DE UNIDAD ADMINISTRATIVA.DEPARTAMENTO ADMINISTRATIVO MANTENIMIENTO URBANO</v>
      </c>
      <c r="G362" t="s">
        <v>76</v>
      </c>
      <c r="H362" t="str">
        <f>VLOOKUP(Tabla2[[#This Row],[NOMBRE]],Tabla1[],5,0)</f>
        <v>DIRECCION DE MANTENIMIENTO URBANO</v>
      </c>
      <c r="I362" t="s">
        <v>865</v>
      </c>
      <c r="J362" t="s">
        <v>1064</v>
      </c>
    </row>
    <row r="363" spans="1:10" hidden="1" x14ac:dyDescent="0.25">
      <c r="A363" t="s">
        <v>966</v>
      </c>
      <c r="B363" t="str">
        <f>VLOOKUP(Tabla2[[#This Row],[NOMBRE]],Tabla1[],1,0)</f>
        <v>ESTRADA NAVA NORMA KAREN</v>
      </c>
      <c r="C363" t="s">
        <v>7</v>
      </c>
      <c r="D363" t="str">
        <f>VLOOKUP(Tabla2[[#This Row],[NOMBRE]],Tabla1[],3,0)</f>
        <v>LIDER DE PROYECTO</v>
      </c>
      <c r="E363" t="s">
        <v>1337</v>
      </c>
      <c r="F363" t="str">
        <f>VLOOKUP(Tabla2[[#This Row],[NOMBRE]],Tabla1[],4,0)</f>
        <v>LIDER DE PROYECTO DEPARTAMENTO ADMINISTRATIVO MANTENIMIENTO URBANO</v>
      </c>
      <c r="G363" t="s">
        <v>76</v>
      </c>
      <c r="H363" t="str">
        <f>VLOOKUP(Tabla2[[#This Row],[NOMBRE]],Tabla1[],5,0)</f>
        <v>DIRECCION DE MANTENIMIENTO URBANO</v>
      </c>
      <c r="I363" t="s">
        <v>966</v>
      </c>
      <c r="J363" t="s">
        <v>1065</v>
      </c>
    </row>
    <row r="364" spans="1:10" hidden="1" x14ac:dyDescent="0.25">
      <c r="A364" t="s">
        <v>995</v>
      </c>
      <c r="B364" t="str">
        <f>VLOOKUP(Tabla2[[#This Row],[NOMBRE]],Tabla1[],1,0)</f>
        <v>MARTINEZ SERRANO GERARDO ISRAEL</v>
      </c>
      <c r="C364" t="s">
        <v>37</v>
      </c>
      <c r="D364" t="str">
        <f>VLOOKUP(Tabla2[[#This Row],[NOMBRE]],Tabla1[],3,0)</f>
        <v>JEFE DE DEPARTAMENTO</v>
      </c>
      <c r="E364" t="s">
        <v>1338</v>
      </c>
      <c r="F364" t="str">
        <f>VLOOKUP(Tabla2[[#This Row],[NOMBRE]],Tabla1[],4,0)</f>
        <v>JEFE DE DEPARTAMENTO.DEPARTAMENTO DE SEGUIMIENTO</v>
      </c>
      <c r="G364" t="s">
        <v>76</v>
      </c>
      <c r="H364" t="str">
        <f>VLOOKUP(Tabla2[[#This Row],[NOMBRE]],Tabla1[],5,0)</f>
        <v>DIRECCION DE MANTENIMIENTO URBANO</v>
      </c>
      <c r="I364" t="s">
        <v>995</v>
      </c>
      <c r="J364" t="s">
        <v>1065</v>
      </c>
    </row>
    <row r="365" spans="1:10" hidden="1" x14ac:dyDescent="0.25">
      <c r="A365" t="s">
        <v>996</v>
      </c>
      <c r="B365" t="str">
        <f>VLOOKUP(Tabla2[[#This Row],[NOMBRE]],Tabla1[],1,0)</f>
        <v>CORONA SANTANA LILIA ANGELICA</v>
      </c>
      <c r="C365" t="s">
        <v>7</v>
      </c>
      <c r="D365" t="str">
        <f>VLOOKUP(Tabla2[[#This Row],[NOMBRE]],Tabla1[],3,0)</f>
        <v>LIDER DE PROYECTO</v>
      </c>
      <c r="E365" t="s">
        <v>1339</v>
      </c>
      <c r="F365" t="str">
        <f>VLOOKUP(Tabla2[[#This Row],[NOMBRE]],Tabla1[],4,0)</f>
        <v>LIDER DE PROYECTO DEPTO DE RECURSOS HUMANOS MTTO URBANO</v>
      </c>
      <c r="G365" t="s">
        <v>76</v>
      </c>
      <c r="H365" t="str">
        <f>VLOOKUP(Tabla2[[#This Row],[NOMBRE]],Tabla1[],5,0)</f>
        <v>DIRECCION DE MANTENIMIENTO URBANO</v>
      </c>
      <c r="I365" t="s">
        <v>996</v>
      </c>
      <c r="J365" t="s">
        <v>1065</v>
      </c>
    </row>
    <row r="366" spans="1:10" hidden="1" x14ac:dyDescent="0.25">
      <c r="A366" t="s">
        <v>1008</v>
      </c>
      <c r="B366" t="str">
        <f>VLOOKUP(Tabla2[[#This Row],[NOMBRE]],Tabla1[],1,0)</f>
        <v>FLORES MUÑOZ NORMA PATRICIA</v>
      </c>
      <c r="C366" t="s">
        <v>37</v>
      </c>
      <c r="D366" t="str">
        <f>VLOOKUP(Tabla2[[#This Row],[NOMBRE]],Tabla1[],3,0)</f>
        <v>JEFE DE DEPARTAMENTO</v>
      </c>
      <c r="E366" t="s">
        <v>1340</v>
      </c>
      <c r="F366" t="str">
        <f>VLOOKUP(Tabla2[[#This Row],[NOMBRE]],Tabla1[],4,0)</f>
        <v>JEFE DE DEPARTAMENTO DE RECURSOS HUMANOS MANTENIMIENTO URBANO</v>
      </c>
      <c r="G366" t="s">
        <v>76</v>
      </c>
      <c r="H366" t="str">
        <f>VLOOKUP(Tabla2[[#This Row],[NOMBRE]],Tabla1[],5,0)</f>
        <v>DIRECCION DE MANTENIMIENTO URBANO</v>
      </c>
      <c r="I366" t="s">
        <v>1008</v>
      </c>
      <c r="J366" t="s">
        <v>1064</v>
      </c>
    </row>
    <row r="367" spans="1:10" hidden="1" x14ac:dyDescent="0.25">
      <c r="A367" t="s">
        <v>974</v>
      </c>
      <c r="B367" t="str">
        <f>VLOOKUP(Tabla2[[#This Row],[NOMBRE]],Tabla1[],1,0)</f>
        <v>VILLAGRAN PEREZ DANIELA AYLIN</v>
      </c>
      <c r="C367" t="s">
        <v>37</v>
      </c>
      <c r="D367" t="str">
        <f>VLOOKUP(Tabla2[[#This Row],[NOMBRE]],Tabla1[],3,0)</f>
        <v>JEFE DE DEPARTAMENTO</v>
      </c>
      <c r="E367" t="s">
        <v>1341</v>
      </c>
      <c r="F367" t="str">
        <f>VLOOKUP(Tabla2[[#This Row],[NOMBRE]],Tabla1[],4,0)</f>
        <v>JEFE DE DEPARTAMENTO DE RECURSOS MATERIALES</v>
      </c>
      <c r="G367" t="s">
        <v>76</v>
      </c>
      <c r="H367" t="str">
        <f>VLOOKUP(Tabla2[[#This Row],[NOMBRE]],Tabla1[],5,0)</f>
        <v>DIRECCION DE MANTENIMIENTO URBANO</v>
      </c>
      <c r="I367" t="s">
        <v>974</v>
      </c>
      <c r="J367" t="s">
        <v>1064</v>
      </c>
    </row>
    <row r="368" spans="1:10" hidden="1" x14ac:dyDescent="0.25">
      <c r="A368" t="s">
        <v>1059</v>
      </c>
      <c r="B368" t="str">
        <f>VLOOKUP(Tabla2[[#This Row],[NOMBRE]],Tabla1[],1,0)</f>
        <v>RUIZ PONCE ARMANDO</v>
      </c>
      <c r="C368" t="s">
        <v>39</v>
      </c>
      <c r="D368" t="str">
        <f>VLOOKUP(Tabla2[[#This Row],[NOMBRE]],Tabla1[],3,0)</f>
        <v>SUBDIRECTOR</v>
      </c>
      <c r="E368" t="s">
        <v>1342</v>
      </c>
      <c r="F368" t="str">
        <f>VLOOKUP(Tabla2[[#This Row],[NOMBRE]],Tabla1[],4,0)</f>
        <v>SUBDIRECTOR DESPACHO DE SUBDIRECCION MTTO ESPACIOS PUBLICOS</v>
      </c>
      <c r="G368" t="s">
        <v>76</v>
      </c>
      <c r="H368" t="str">
        <f>VLOOKUP(Tabla2[[#This Row],[NOMBRE]],Tabla1[],5,0)</f>
        <v>DIRECCION DE MANTENIMIENTO URBANO</v>
      </c>
      <c r="I368" t="s">
        <v>1059</v>
      </c>
      <c r="J368" t="s">
        <v>1064</v>
      </c>
    </row>
    <row r="369" spans="1:10" hidden="1" x14ac:dyDescent="0.25">
      <c r="A369" t="s">
        <v>725</v>
      </c>
      <c r="B369" t="str">
        <f>VLOOKUP(Tabla2[[#This Row],[NOMBRE]],Tabla1[],1,0)</f>
        <v>FLORES TORRES NAHOMI ALEJANDRA</v>
      </c>
      <c r="C369" t="s">
        <v>37</v>
      </c>
      <c r="D369" t="str">
        <f>VLOOKUP(Tabla2[[#This Row],[NOMBRE]],Tabla1[],3,0)</f>
        <v>JEFE DE DEPARTAMENTO</v>
      </c>
      <c r="E369" t="s">
        <v>1343</v>
      </c>
      <c r="F369" t="str">
        <f>VLOOKUP(Tabla2[[#This Row],[NOMBRE]],Tabla1[],4,0)</f>
        <v>JEFE DE DEPARTAMENTO DE AREAS VERDES CONCESIONADAS</v>
      </c>
      <c r="G369" t="s">
        <v>76</v>
      </c>
      <c r="H369" t="str">
        <f>VLOOKUP(Tabla2[[#This Row],[NOMBRE]],Tabla1[],5,0)</f>
        <v>DIRECCION DE MANTENIMIENTO URBANO</v>
      </c>
      <c r="I369" t="s">
        <v>725</v>
      </c>
      <c r="J369" t="s">
        <v>1065</v>
      </c>
    </row>
    <row r="370" spans="1:10" hidden="1" x14ac:dyDescent="0.25">
      <c r="A370" t="s">
        <v>1039</v>
      </c>
      <c r="B370" t="str">
        <f>VLOOKUP(Tabla2[[#This Row],[NOMBRE]],Tabla1[],1,0)</f>
        <v>CALDERON JURADO DAVID</v>
      </c>
      <c r="C370" t="s">
        <v>37</v>
      </c>
      <c r="D370" t="str">
        <f>VLOOKUP(Tabla2[[#This Row],[NOMBRE]],Tabla1[],3,0)</f>
        <v>JEFE DE DEPARTAMENTO</v>
      </c>
      <c r="E370" t="s">
        <v>1344</v>
      </c>
      <c r="F370" t="str">
        <f>VLOOKUP(Tabla2[[#This Row],[NOMBRE]],Tabla1[],4,0)</f>
        <v>JEFE  DE DEPARTAMENTO DE FORESTACION</v>
      </c>
      <c r="G370" t="s">
        <v>76</v>
      </c>
      <c r="H370" t="str">
        <f>VLOOKUP(Tabla2[[#This Row],[NOMBRE]],Tabla1[],5,0)</f>
        <v>DIRECCION DE MANTENIMIENTO URBANO</v>
      </c>
      <c r="I370" t="s">
        <v>1039</v>
      </c>
      <c r="J370" t="s">
        <v>1064</v>
      </c>
    </row>
    <row r="371" spans="1:10" hidden="1" x14ac:dyDescent="0.25">
      <c r="A371" t="s">
        <v>903</v>
      </c>
      <c r="B371" t="str">
        <f>VLOOKUP(Tabla2[[#This Row],[NOMBRE]],Tabla1[],1,0)</f>
        <v>ASTORGA GARCIA MARIA ESTELA</v>
      </c>
      <c r="C371" t="s">
        <v>37</v>
      </c>
      <c r="D371" t="str">
        <f>VLOOKUP(Tabla2[[#This Row],[NOMBRE]],Tabla1[],3,0)</f>
        <v xml:space="preserve">JEFE DE DEPARTAMENTO </v>
      </c>
      <c r="E371" t="s">
        <v>1345</v>
      </c>
      <c r="F371" t="str">
        <f>VLOOKUP(Tabla2[[#This Row],[NOMBRE]],Tabla1[],4,0)</f>
        <v>JEFE  DE DEPARTAMENTO DE PARQUES Y JARDINES</v>
      </c>
      <c r="G371" t="s">
        <v>76</v>
      </c>
      <c r="H371" t="str">
        <f>VLOOKUP(Tabla2[[#This Row],[NOMBRE]],Tabla1[],5,0)</f>
        <v>DIRECCION DE MANTENIMIENTO URBANO</v>
      </c>
      <c r="I371" t="s">
        <v>903</v>
      </c>
      <c r="J371" t="s">
        <v>1064</v>
      </c>
    </row>
    <row r="372" spans="1:10" hidden="1" x14ac:dyDescent="0.25">
      <c r="A372" t="s">
        <v>736</v>
      </c>
      <c r="B372" t="str">
        <f>VLOOKUP(Tabla2[[#This Row],[NOMBRE]],Tabla1[],1,0)</f>
        <v>AYALA ALMANZA EDGAR ALEJANDRO</v>
      </c>
      <c r="C372" t="s">
        <v>7</v>
      </c>
      <c r="D372" t="str">
        <f>VLOOKUP(Tabla2[[#This Row],[NOMBRE]],Tabla1[],3,0)</f>
        <v>LIDER DE PROYECTO</v>
      </c>
      <c r="E372" t="s">
        <v>1346</v>
      </c>
      <c r="F372" t="str">
        <f>VLOOKUP(Tabla2[[#This Row],[NOMBRE]],Tabla1[],4,0)</f>
        <v>LIDER DE PROYECTO DE DEPARTAMENTO DE PARQUES Y JARDINES</v>
      </c>
      <c r="G372" t="s">
        <v>76</v>
      </c>
      <c r="H372" t="str">
        <f>VLOOKUP(Tabla2[[#This Row],[NOMBRE]],Tabla1[],5,0)</f>
        <v>DIRECCION DE MANTENIMIENTO URBANO</v>
      </c>
      <c r="I372" t="s">
        <v>736</v>
      </c>
      <c r="J372" t="s">
        <v>1064</v>
      </c>
    </row>
    <row r="373" spans="1:10" hidden="1" x14ac:dyDescent="0.25">
      <c r="A373" t="s">
        <v>992</v>
      </c>
      <c r="B373" t="str">
        <f>VLOOKUP(Tabla2[[#This Row],[NOMBRE]],Tabla1[],1,0)</f>
        <v>CISNEROS CARLOS TERESA</v>
      </c>
      <c r="C373" t="s">
        <v>7</v>
      </c>
      <c r="D373" t="str">
        <f>VLOOKUP(Tabla2[[#This Row],[NOMBRE]],Tabla1[],3,0)</f>
        <v>LIDER DE PROYECTO</v>
      </c>
      <c r="E373" t="s">
        <v>1346</v>
      </c>
      <c r="F373" t="str">
        <f>VLOOKUP(Tabla2[[#This Row],[NOMBRE]],Tabla1[],4,0)</f>
        <v>LIDER DE PROYECTO DEL DEPARTANENTO DE PARQUES Y JARDINES</v>
      </c>
      <c r="G373" t="s">
        <v>76</v>
      </c>
      <c r="H373" t="str">
        <f>VLOOKUP(Tabla2[[#This Row],[NOMBRE]],Tabla1[],5,0)</f>
        <v>DIRECCION DE MANTENIMIENTO URBANO</v>
      </c>
      <c r="I373" t="s">
        <v>992</v>
      </c>
      <c r="J373" t="s">
        <v>1064</v>
      </c>
    </row>
    <row r="374" spans="1:10" hidden="1" x14ac:dyDescent="0.25">
      <c r="A374" t="s">
        <v>689</v>
      </c>
      <c r="B374" t="str">
        <f>VLOOKUP(Tabla2[[#This Row],[NOMBRE]],Tabla1[],1,0)</f>
        <v>LUEVANO SALCIDO LUIS ALAN</v>
      </c>
      <c r="C374" t="s">
        <v>7</v>
      </c>
      <c r="D374" t="str">
        <f>VLOOKUP(Tabla2[[#This Row],[NOMBRE]],Tabla1[],3,0)</f>
        <v>LIDER DE PROYECTO</v>
      </c>
      <c r="E374" t="s">
        <v>1346</v>
      </c>
      <c r="F374" t="str">
        <f>VLOOKUP(Tabla2[[#This Row],[NOMBRE]],Tabla1[],4,0)</f>
        <v>LIDER DE PROYECTO.DEPTO DE PARQUES Y JARDINES</v>
      </c>
      <c r="G374" t="s">
        <v>76</v>
      </c>
      <c r="H374" t="str">
        <f>VLOOKUP(Tabla2[[#This Row],[NOMBRE]],Tabla1[],5,0)</f>
        <v>DIRECCION DE MANTENIMIENTO URBANO</v>
      </c>
      <c r="I374" t="s">
        <v>689</v>
      </c>
      <c r="J374" t="s">
        <v>1064</v>
      </c>
    </row>
    <row r="375" spans="1:10" hidden="1" x14ac:dyDescent="0.25">
      <c r="A375" t="s">
        <v>926</v>
      </c>
      <c r="B375" t="str">
        <f>VLOOKUP(Tabla2[[#This Row],[NOMBRE]],Tabla1[],1,0)</f>
        <v>SIFUENTES MEDINA SERGIO ANTONIO</v>
      </c>
      <c r="C375" t="s">
        <v>39</v>
      </c>
      <c r="D375" t="str">
        <f>VLOOKUP(Tabla2[[#This Row],[NOMBRE]],Tabla1[],3,0)</f>
        <v>SUBDIRECTOR</v>
      </c>
      <c r="E375" t="s">
        <v>1347</v>
      </c>
      <c r="F375" t="str">
        <f>VLOOKUP(Tabla2[[#This Row],[NOMBRE]],Tabla1[],4,0)</f>
        <v>SUBDIRECTOR DESP DE SUBDIRECCION DE ALUMBRADO PUBLICO</v>
      </c>
      <c r="G375" t="s">
        <v>76</v>
      </c>
      <c r="H375" t="str">
        <f>VLOOKUP(Tabla2[[#This Row],[NOMBRE]],Tabla1[],5,0)</f>
        <v>DIRECCION DE MANTENIMIENTO URBANO</v>
      </c>
      <c r="I375" t="s">
        <v>926</v>
      </c>
      <c r="J375" t="s">
        <v>1064</v>
      </c>
    </row>
    <row r="376" spans="1:10" hidden="1" x14ac:dyDescent="0.25">
      <c r="A376" t="s">
        <v>734</v>
      </c>
      <c r="B376" t="str">
        <f>VLOOKUP(Tabla2[[#This Row],[NOMBRE]],Tabla1[],1,0)</f>
        <v>FLORES TREVIÑO CONRADO</v>
      </c>
      <c r="C376" t="s">
        <v>37</v>
      </c>
      <c r="D376" t="str">
        <f>VLOOKUP(Tabla2[[#This Row],[NOMBRE]],Tabla1[],3,0)</f>
        <v>JEFE DE DEPARTAMENTO</v>
      </c>
      <c r="E376" t="s">
        <v>1348</v>
      </c>
      <c r="F376" t="str">
        <f>VLOOKUP(Tabla2[[#This Row],[NOMBRE]],Tabla1[],4,0)</f>
        <v>JEFE  DE DEPARTAMENTO DE SUPERVISION MTTO URBANO</v>
      </c>
      <c r="G376" t="s">
        <v>76</v>
      </c>
      <c r="H376" t="str">
        <f>VLOOKUP(Tabla2[[#This Row],[NOMBRE]],Tabla1[],5,0)</f>
        <v>DIRECCION DE MANTENIMIENTO URBANO</v>
      </c>
      <c r="I376" t="s">
        <v>734</v>
      </c>
      <c r="J376" t="s">
        <v>1065</v>
      </c>
    </row>
    <row r="377" spans="1:10" hidden="1" x14ac:dyDescent="0.25">
      <c r="A377" t="s">
        <v>801</v>
      </c>
      <c r="B377" t="str">
        <f>VLOOKUP(Tabla2[[#This Row],[NOMBRE]],Tabla1[],1,0)</f>
        <v>ZEA JURADO FABIOLA ANAHI</v>
      </c>
      <c r="C377" t="s">
        <v>37</v>
      </c>
      <c r="D377" t="str">
        <f>VLOOKUP(Tabla2[[#This Row],[NOMBRE]],Tabla1[],3,0)</f>
        <v xml:space="preserve">JEFE DE DEPARTAMENTO </v>
      </c>
      <c r="E377" t="s">
        <v>1349</v>
      </c>
      <c r="F377" t="str">
        <f>VLOOKUP(Tabla2[[#This Row],[NOMBRE]],Tabla1[],4,0)</f>
        <v>JEFE DE DEPARTAMENTO DEL DESPACHO DEL COORDINADOR  DE RELACIONES PUBLICAS</v>
      </c>
      <c r="G377" t="s">
        <v>212</v>
      </c>
      <c r="H377" t="str">
        <f>VLOOKUP(Tabla2[[#This Row],[NOMBRE]],Tabla1[],5,0)</f>
        <v>COORDINACION DE RELACIONES PUBLICAS</v>
      </c>
      <c r="I377" t="s">
        <v>801</v>
      </c>
      <c r="J377" t="s">
        <v>1064</v>
      </c>
    </row>
    <row r="378" spans="1:10" hidden="1" x14ac:dyDescent="0.25">
      <c r="A378" t="s">
        <v>766</v>
      </c>
      <c r="B378" t="str">
        <f>VLOOKUP(Tabla2[[#This Row],[NOMBRE]],Tabla1[],1,0)</f>
        <v>DOMINGUEZ GOMEZ ROSA ESTHER</v>
      </c>
      <c r="C378" t="s">
        <v>404</v>
      </c>
      <c r="D378" t="str">
        <f>VLOOKUP(Tabla2[[#This Row],[NOMBRE]],Tabla1[],3,0)</f>
        <v xml:space="preserve">SUBCOORDINADOR DE DEPENDENCIA </v>
      </c>
      <c r="E378" t="s">
        <v>1350</v>
      </c>
      <c r="F378" t="str">
        <f>VLOOKUP(Tabla2[[#This Row],[NOMBRE]],Tabla1[],4,0)</f>
        <v>SUBCOORDINADOR DE DEPENDENCIA  DEL DESPACHO DEL COORDINADOR  DE RELACIONES PUBLICAS</v>
      </c>
      <c r="G378" t="s">
        <v>212</v>
      </c>
      <c r="H378" t="str">
        <f>VLOOKUP(Tabla2[[#This Row],[NOMBRE]],Tabla1[],5,0)</f>
        <v>COORDINACION DE RELACIONES PUBLICAS</v>
      </c>
      <c r="I378" t="s">
        <v>766</v>
      </c>
      <c r="J378" t="s">
        <v>1065</v>
      </c>
    </row>
    <row r="379" spans="1:10" hidden="1" x14ac:dyDescent="0.25">
      <c r="A379" t="s">
        <v>979</v>
      </c>
      <c r="B379" t="str">
        <f>VLOOKUP(Tabla2[[#This Row],[NOMBRE]],Tabla1[],1,0)</f>
        <v>GARCIA SANTOYO ELIZABETH</v>
      </c>
      <c r="C379" t="s">
        <v>254</v>
      </c>
      <c r="D379" t="str">
        <f>VLOOKUP(Tabla2[[#This Row],[NOMBRE]],Tabla1[],3,0)</f>
        <v xml:space="preserve">COORDINADOR DE DEPENDENCIA </v>
      </c>
      <c r="E379" t="s">
        <v>1351</v>
      </c>
      <c r="F379" t="str">
        <f>VLOOKUP(Tabla2[[#This Row],[NOMBRE]],Tabla1[],4,0)</f>
        <v>COORDINADOR DE DEPENDENCIA DESPACHO DEL COORDINADOR  DE RELACIONES PUBLICAS</v>
      </c>
      <c r="G379" t="s">
        <v>212</v>
      </c>
      <c r="H379" t="str">
        <f>VLOOKUP(Tabla2[[#This Row],[NOMBRE]],Tabla1[],5,0)</f>
        <v>COORDINACION DE RELACIONES PUBLICAS</v>
      </c>
      <c r="I379" t="s">
        <v>979</v>
      </c>
      <c r="J379" t="s">
        <v>1064</v>
      </c>
    </row>
    <row r="380" spans="1:10" hidden="1" x14ac:dyDescent="0.25">
      <c r="A380" t="s">
        <v>955</v>
      </c>
      <c r="B380" t="str">
        <f>VLOOKUP(Tabla2[[#This Row],[NOMBRE]],Tabla1[],1,0)</f>
        <v>BUSTAMANTE ACOSTA LLUVIA VANESSA</v>
      </c>
      <c r="C380" t="s">
        <v>7</v>
      </c>
      <c r="D380" t="str">
        <f>VLOOKUP(Tabla2[[#This Row],[NOMBRE]],Tabla1[],3,0)</f>
        <v>LIDER DE PROYECTO</v>
      </c>
      <c r="E380" t="s">
        <v>1352</v>
      </c>
      <c r="F380" t="str">
        <f>VLOOKUP(Tabla2[[#This Row],[NOMBRE]],Tabla1[],4,0)</f>
        <v>LIDER DE PROYECTO DE DEPARTAMENTO DE EVENTOS</v>
      </c>
      <c r="G380" t="s">
        <v>212</v>
      </c>
      <c r="H380" t="str">
        <f>VLOOKUP(Tabla2[[#This Row],[NOMBRE]],Tabla1[],5,0)</f>
        <v>COORDINACION DE RELACIONES PUBLICAS</v>
      </c>
      <c r="I380" t="s">
        <v>955</v>
      </c>
      <c r="J380" t="s">
        <v>1064</v>
      </c>
    </row>
    <row r="381" spans="1:10" hidden="1" x14ac:dyDescent="0.25">
      <c r="A381" t="s">
        <v>971</v>
      </c>
      <c r="B381" t="str">
        <f>VLOOKUP(Tabla2[[#This Row],[NOMBRE]],Tabla1[],1,0)</f>
        <v>ARANDA BALANDRAN MONICA</v>
      </c>
      <c r="C381" t="s">
        <v>7</v>
      </c>
      <c r="D381" t="str">
        <f>VLOOKUP(Tabla2[[#This Row],[NOMBRE]],Tabla1[],3,0)</f>
        <v>LIDER DE PROYECTO</v>
      </c>
      <c r="E381" t="s">
        <v>1352</v>
      </c>
      <c r="F381" t="str">
        <f>VLOOKUP(Tabla2[[#This Row],[NOMBRE]],Tabla1[],4,0)</f>
        <v>LIDER DE PROYECTO DEPARTAMENTO DE EVENTOS</v>
      </c>
      <c r="G381" t="s">
        <v>212</v>
      </c>
      <c r="H381" t="str">
        <f>VLOOKUP(Tabla2[[#This Row],[NOMBRE]],Tabla1[],5,0)</f>
        <v>COORDINACION DE RELACIONES PUBLICAS</v>
      </c>
      <c r="I381" t="s">
        <v>971</v>
      </c>
      <c r="J381" t="s">
        <v>1065</v>
      </c>
    </row>
    <row r="382" spans="1:10" hidden="1" x14ac:dyDescent="0.25">
      <c r="A382" t="s">
        <v>840</v>
      </c>
      <c r="B382" t="str">
        <f>VLOOKUP(Tabla2[[#This Row],[NOMBRE]],Tabla1[],1,0)</f>
        <v>CARMONA LOZANO BERTHA CATALINA</v>
      </c>
      <c r="C382" t="s">
        <v>37</v>
      </c>
      <c r="D382" t="str">
        <f>VLOOKUP(Tabla2[[#This Row],[NOMBRE]],Tabla1[],3,0)</f>
        <v>JEFE DE DEPARTAMENTO</v>
      </c>
      <c r="E382" t="s">
        <v>1353</v>
      </c>
      <c r="F382" t="str">
        <f>VLOOKUP(Tabla2[[#This Row],[NOMBRE]],Tabla1[],4,0)</f>
        <v>JEFE DE DEPARTAMENTO DE EVENTOS</v>
      </c>
      <c r="G382" t="s">
        <v>212</v>
      </c>
      <c r="H382" t="str">
        <f>VLOOKUP(Tabla2[[#This Row],[NOMBRE]],Tabla1[],5,0)</f>
        <v>COORDINACION DE RELACIONES PUBLICAS</v>
      </c>
      <c r="I382" t="s">
        <v>840</v>
      </c>
      <c r="J382" t="s">
        <v>1064</v>
      </c>
    </row>
    <row r="383" spans="1:10" hidden="1" x14ac:dyDescent="0.25">
      <c r="A383" t="s">
        <v>962</v>
      </c>
      <c r="B383" t="str">
        <f>VLOOKUP(Tabla2[[#This Row],[NOMBRE]],Tabla1[],1,0)</f>
        <v>MONTIEL NAVA EVA DELIA</v>
      </c>
      <c r="C383" t="s">
        <v>37</v>
      </c>
      <c r="D383" t="str">
        <f>VLOOKUP(Tabla2[[#This Row],[NOMBRE]],Tabla1[],3,0)</f>
        <v>JEFE DE DEPARTAMENTO</v>
      </c>
      <c r="E383" t="s">
        <v>335</v>
      </c>
      <c r="F383" t="str">
        <f>VLOOKUP(Tabla2[[#This Row],[NOMBRE]],Tabla1[],4,0)</f>
        <v>JEFE DE DEPARTAMENTO.DESPACHO DEL DIRECTOR DE ORGANO INTERNO DE CONTROL</v>
      </c>
      <c r="G383" t="s">
        <v>83</v>
      </c>
      <c r="H383" t="str">
        <f>VLOOKUP(Tabla2[[#This Row],[NOMBRE]],Tabla1[],5,0)</f>
        <v>DIRECCION DE ORGANO INTERNO DE CONTROL</v>
      </c>
      <c r="I383" t="s">
        <v>962</v>
      </c>
      <c r="J383" t="s">
        <v>1064</v>
      </c>
    </row>
    <row r="384" spans="1:10" hidden="1" x14ac:dyDescent="0.25">
      <c r="A384" t="s">
        <v>842</v>
      </c>
      <c r="B384" t="str">
        <f>VLOOKUP(Tabla2[[#This Row],[NOMBRE]],Tabla1[],1,0)</f>
        <v>GONZALEZ LECHUGA JUAN ANTONIO</v>
      </c>
      <c r="C384" t="s">
        <v>37</v>
      </c>
      <c r="D384" t="str">
        <f>VLOOKUP(Tabla2[[#This Row],[NOMBRE]],Tabla1[],3,0)</f>
        <v>JEFE DE DEPARTAMENTO</v>
      </c>
      <c r="E384" t="s">
        <v>335</v>
      </c>
      <c r="F384" t="str">
        <f>VLOOKUP(Tabla2[[#This Row],[NOMBRE]],Tabla1[],4,0)</f>
        <v>JEFE DE DEPARTAMENTO.DESPACHO DEL DIRECTOR DE ORGANO INTERNO DE CONTROL</v>
      </c>
      <c r="G384" t="s">
        <v>83</v>
      </c>
      <c r="H384" t="str">
        <f>VLOOKUP(Tabla2[[#This Row],[NOMBRE]],Tabla1[],5,0)</f>
        <v>DIRECCION DE ORGANO INTERNO DE CONTROL</v>
      </c>
      <c r="I384" t="s">
        <v>842</v>
      </c>
      <c r="J384" t="s">
        <v>1064</v>
      </c>
    </row>
    <row r="385" spans="1:10" hidden="1" x14ac:dyDescent="0.25">
      <c r="A385" t="s">
        <v>963</v>
      </c>
      <c r="B385" t="str">
        <f>VLOOKUP(Tabla2[[#This Row],[NOMBRE]],Tabla1[],1,0)</f>
        <v>DIAZ LOPEZ SCHEILA JANNETE</v>
      </c>
      <c r="C385" t="s">
        <v>37</v>
      </c>
      <c r="D385" t="str">
        <f>VLOOKUP(Tabla2[[#This Row],[NOMBRE]],Tabla1[],3,0)</f>
        <v>JEFE DE DEPARTAMENTO</v>
      </c>
      <c r="E385" t="s">
        <v>335</v>
      </c>
      <c r="F385" t="str">
        <f>VLOOKUP(Tabla2[[#This Row],[NOMBRE]],Tabla1[],4,0)</f>
        <v>JEFE DE DEPARTAMENTO.DESP DEL DIRECTOR DE ORGANO INTERNO DE CONTROL</v>
      </c>
      <c r="G385" t="s">
        <v>83</v>
      </c>
      <c r="H385" t="str">
        <f>VLOOKUP(Tabla2[[#This Row],[NOMBRE]],Tabla1[],5,0)</f>
        <v>DIRECCION DE ORGANO INTERNO DE CONTROL</v>
      </c>
      <c r="I385" t="s">
        <v>963</v>
      </c>
      <c r="J385" t="s">
        <v>1064</v>
      </c>
    </row>
    <row r="386" spans="1:10" hidden="1" x14ac:dyDescent="0.25">
      <c r="A386" t="s">
        <v>1020</v>
      </c>
      <c r="B386" t="str">
        <f>VLOOKUP(Tabla2[[#This Row],[NOMBRE]],Tabla1[],1,0)</f>
        <v>HIDALGO POSADA CARMEN YAZMIN</v>
      </c>
      <c r="C386" t="s">
        <v>74</v>
      </c>
      <c r="D386" t="str">
        <f>VLOOKUP(Tabla2[[#This Row],[NOMBRE]],Tabla1[],3,0)</f>
        <v>DIRECTOR GENERAL</v>
      </c>
      <c r="E386" t="s">
        <v>1354</v>
      </c>
      <c r="F386" t="str">
        <f>VLOOKUP(Tabla2[[#This Row],[NOMBRE]],Tabla1[],4,0)</f>
        <v>DIRECTOR GENERAL.DESPACHO DEL DIRECTOR ORGANO DE CONTROL INTERNO</v>
      </c>
      <c r="G386" t="s">
        <v>83</v>
      </c>
      <c r="H386" t="str">
        <f>VLOOKUP(Tabla2[[#This Row],[NOMBRE]],Tabla1[],5,0)</f>
        <v>DIRECCION DE ORGANO INTERNO DE CONTROL</v>
      </c>
      <c r="I386" t="s">
        <v>1020</v>
      </c>
      <c r="J386" t="s">
        <v>1064</v>
      </c>
    </row>
    <row r="387" spans="1:10" hidden="1" x14ac:dyDescent="0.25">
      <c r="A387" t="s">
        <v>957</v>
      </c>
      <c r="B387" t="str">
        <f>VLOOKUP(Tabla2[[#This Row],[NOMBRE]],Tabla1[],1,0)</f>
        <v>TAVIZON GALLEGOS TERESITA DE JESUS</v>
      </c>
      <c r="C387" t="s">
        <v>101</v>
      </c>
      <c r="D387" t="str">
        <f>VLOOKUP(Tabla2[[#This Row],[NOMBRE]],Tabla1[],3,0)</f>
        <v>JEFE DE DEPARTAMENTO</v>
      </c>
      <c r="E387" t="s">
        <v>1355</v>
      </c>
      <c r="F387" t="str">
        <f>VLOOKUP(Tabla2[[#This Row],[NOMBRE]],Tabla1[],4,0)</f>
        <v>JEFE DE DEPARTAMENTO.DESPACHO DEL SUBDIRECCION DE AUDITORIA CONTROL Y EVALUACION</v>
      </c>
      <c r="G387" t="s">
        <v>83</v>
      </c>
      <c r="H387" t="str">
        <f>VLOOKUP(Tabla2[[#This Row],[NOMBRE]],Tabla1[],5,0)</f>
        <v>DIRECCION DE ORGANO INTERNO DE CONTROL</v>
      </c>
      <c r="I387" t="s">
        <v>957</v>
      </c>
      <c r="J387" t="s">
        <v>1064</v>
      </c>
    </row>
    <row r="388" spans="1:10" hidden="1" x14ac:dyDescent="0.25">
      <c r="A388" t="s">
        <v>873</v>
      </c>
      <c r="B388" t="str">
        <f>VLOOKUP(Tabla2[[#This Row],[NOMBRE]],Tabla1[],1,0)</f>
        <v>PARRA TREVIZO DENISSE STEPHANIE</v>
      </c>
      <c r="C388" t="s">
        <v>7</v>
      </c>
      <c r="D388" t="str">
        <f>VLOOKUP(Tabla2[[#This Row],[NOMBRE]],Tabla1[],3,0)</f>
        <v>LIDER DE PROYECTO</v>
      </c>
      <c r="E388" t="s">
        <v>1356</v>
      </c>
      <c r="F388" t="str">
        <f>VLOOKUP(Tabla2[[#This Row],[NOMBRE]],Tabla1[],4,0)</f>
        <v>LIDER DE PROYECTO DEL DESP DEL DIRECTOR DE ORGANO INTERNO DE CONTROL</v>
      </c>
      <c r="G388" t="s">
        <v>83</v>
      </c>
      <c r="H388" t="str">
        <f>VLOOKUP(Tabla2[[#This Row],[NOMBRE]],Tabla1[],5,0)</f>
        <v>DIRECCION DE ORGANO INTERNO DE CONTROL</v>
      </c>
      <c r="I388" t="s">
        <v>873</v>
      </c>
      <c r="J388" t="s">
        <v>1064</v>
      </c>
    </row>
    <row r="389" spans="1:10" hidden="1" x14ac:dyDescent="0.25">
      <c r="A389" t="s">
        <v>686</v>
      </c>
      <c r="B389" t="str">
        <f>VLOOKUP(Tabla2[[#This Row],[NOMBRE]],Tabla1[],1,0)</f>
        <v>GUERRA MARTINEZ TANYA YANIRA</v>
      </c>
      <c r="C389" t="s">
        <v>7</v>
      </c>
      <c r="D389" t="str">
        <f>VLOOKUP(Tabla2[[#This Row],[NOMBRE]],Tabla1[],3,0)</f>
        <v>LIDER DE PROYECTO</v>
      </c>
      <c r="E389" t="s">
        <v>1356</v>
      </c>
      <c r="F389" t="str">
        <f>VLOOKUP(Tabla2[[#This Row],[NOMBRE]],Tabla1[],4,0)</f>
        <v>LIDER DE PROYECTO DESPACHO DEL SUBDIRECCION DE AUDITORIA CONTROL Y EVALUACION</v>
      </c>
      <c r="G389" t="s">
        <v>83</v>
      </c>
      <c r="H389" t="str">
        <f>VLOOKUP(Tabla2[[#This Row],[NOMBRE]],Tabla1[],5,0)</f>
        <v>DIRECCION DE ORGANO INTERNO DE CONTROL</v>
      </c>
      <c r="I389" t="s">
        <v>686</v>
      </c>
      <c r="J389" t="s">
        <v>1064</v>
      </c>
    </row>
    <row r="390" spans="1:10" hidden="1" x14ac:dyDescent="0.25">
      <c r="A390" t="s">
        <v>696</v>
      </c>
      <c r="B390" t="s">
        <v>1383</v>
      </c>
      <c r="C390" t="s">
        <v>101</v>
      </c>
      <c r="D390" t="e">
        <f>VLOOKUP(Tabla2[[#This Row],[NOMBRE]],Tabla1[],3,0)</f>
        <v>#N/A</v>
      </c>
      <c r="E390" t="s">
        <v>1355</v>
      </c>
      <c r="F390" t="e">
        <f>VLOOKUP(Tabla2[[#This Row],[NOMBRE]],Tabla1[],4,0)</f>
        <v>#N/A</v>
      </c>
      <c r="G390" t="s">
        <v>83</v>
      </c>
      <c r="H390" t="e">
        <f>VLOOKUP(Tabla2[[#This Row],[NOMBRE]],Tabla1[],5,0)</f>
        <v>#N/A</v>
      </c>
      <c r="I390" t="s">
        <v>696</v>
      </c>
      <c r="J390" t="s">
        <v>1097</v>
      </c>
    </row>
    <row r="391" spans="1:10" hidden="1" x14ac:dyDescent="0.25">
      <c r="A391" t="s">
        <v>885</v>
      </c>
      <c r="B391" t="str">
        <f>VLOOKUP(Tabla2[[#This Row],[NOMBRE]],Tabla1[],1,0)</f>
        <v>SAUCEDO SANCHEZ RUTH ARIADNA</v>
      </c>
      <c r="C391" t="s">
        <v>7</v>
      </c>
      <c r="D391" t="str">
        <f>VLOOKUP(Tabla2[[#This Row],[NOMBRE]],Tabla1[],3,0)</f>
        <v>LIDER DE PROYECTO</v>
      </c>
      <c r="E391" t="s">
        <v>1357</v>
      </c>
      <c r="F391" t="str">
        <f>VLOOKUP(Tabla2[[#This Row],[NOMBRE]],Tabla1[],4,0)</f>
        <v>LIDER DE PROYECTO DESPACHO DEL DIRECTOR DE ORGANO INTERNO DE CONTROL</v>
      </c>
      <c r="G391" t="s">
        <v>83</v>
      </c>
      <c r="H391" t="str">
        <f>VLOOKUP(Tabla2[[#This Row],[NOMBRE]],Tabla1[],5,0)</f>
        <v>DIRECCION DE ORGANO INTERNO DE CONTROL</v>
      </c>
      <c r="I391" t="s">
        <v>885</v>
      </c>
      <c r="J391" t="s">
        <v>1064</v>
      </c>
    </row>
    <row r="392" spans="1:10" hidden="1" x14ac:dyDescent="0.25">
      <c r="A392" t="s">
        <v>826</v>
      </c>
      <c r="B392" t="str">
        <f>VLOOKUP(Tabla2[[#This Row],[NOMBRE]],Tabla1[],1,0)</f>
        <v>OCHOA GONZALEZ XAVIER ELIAS</v>
      </c>
      <c r="C392" t="s">
        <v>37</v>
      </c>
      <c r="D392" t="str">
        <f>VLOOKUP(Tabla2[[#This Row],[NOMBRE]],Tabla1[],3,0)</f>
        <v>JEFE DE DEPARTAMENTO</v>
      </c>
      <c r="E392" t="s">
        <v>1358</v>
      </c>
      <c r="F392" t="str">
        <f>VLOOKUP(Tabla2[[#This Row],[NOMBRE]],Tabla1[],4,0)</f>
        <v>JEFE DE DEPARTAMENTO DESPACHO DEL COORD AREA INVESTIGADORA</v>
      </c>
      <c r="G392" t="s">
        <v>83</v>
      </c>
      <c r="H392" t="str">
        <f>VLOOKUP(Tabla2[[#This Row],[NOMBRE]],Tabla1[],5,0)</f>
        <v>DIRECCION DE ORGANO INTERNO DE CONTROL</v>
      </c>
      <c r="I392" t="s">
        <v>826</v>
      </c>
      <c r="J392" t="s">
        <v>1064</v>
      </c>
    </row>
    <row r="393" spans="1:10" hidden="1" x14ac:dyDescent="0.25">
      <c r="A393" t="s">
        <v>771</v>
      </c>
      <c r="B393" t="str">
        <f>VLOOKUP(Tabla2[[#This Row],[NOMBRE]],Tabla1[],1,0)</f>
        <v>BARRAZA GARCIA ERICK</v>
      </c>
      <c r="C393" t="s">
        <v>37</v>
      </c>
      <c r="D393" t="str">
        <f>VLOOKUP(Tabla2[[#This Row],[NOMBRE]],Tabla1[],3,0)</f>
        <v xml:space="preserve">JEFE DE DEPARTAMENTO </v>
      </c>
      <c r="E393" t="s">
        <v>220</v>
      </c>
      <c r="F393" t="str">
        <f>VLOOKUP(Tabla2[[#This Row],[NOMBRE]],Tabla1[],4,0)</f>
        <v>JEFE DE DEPARTAMENTO.DEPARTAMENTO DE ASUNTOS INTERNOS</v>
      </c>
      <c r="G393" t="s">
        <v>83</v>
      </c>
      <c r="H393" t="str">
        <f>VLOOKUP(Tabla2[[#This Row],[NOMBRE]],Tabla1[],5,0)</f>
        <v>DIRECCION DE ORGANO INTERNO DE CONTROL</v>
      </c>
      <c r="I393" t="s">
        <v>771</v>
      </c>
      <c r="J393" t="s">
        <v>1064</v>
      </c>
    </row>
    <row r="394" spans="1:10" hidden="1" x14ac:dyDescent="0.25">
      <c r="A394" t="s">
        <v>703</v>
      </c>
      <c r="B394" t="s">
        <v>1383</v>
      </c>
      <c r="C394" t="s">
        <v>7</v>
      </c>
      <c r="D394" t="e">
        <f>VLOOKUP(Tabla2[[#This Row],[NOMBRE]],Tabla1[],3,0)</f>
        <v>#N/A</v>
      </c>
      <c r="E394" t="s">
        <v>1359</v>
      </c>
      <c r="F394" t="e">
        <f>VLOOKUP(Tabla2[[#This Row],[NOMBRE]],Tabla1[],4,0)</f>
        <v>#N/A</v>
      </c>
      <c r="G394" t="s">
        <v>83</v>
      </c>
      <c r="H394" t="e">
        <f>VLOOKUP(Tabla2[[#This Row],[NOMBRE]],Tabla1[],5,0)</f>
        <v>#N/A</v>
      </c>
      <c r="I394" t="s">
        <v>703</v>
      </c>
      <c r="J394" t="s">
        <v>1098</v>
      </c>
    </row>
    <row r="395" spans="1:10" hidden="1" x14ac:dyDescent="0.25">
      <c r="A395" t="s">
        <v>908</v>
      </c>
      <c r="B395" t="str">
        <f>VLOOKUP(Tabla2[[#This Row],[NOMBRE]],Tabla1[],1,0)</f>
        <v>SIGALA RODRIGUEZ MARIA DE LOURDES</v>
      </c>
      <c r="C395" t="s">
        <v>101</v>
      </c>
      <c r="D395" t="str">
        <f>VLOOKUP(Tabla2[[#This Row],[NOMBRE]],Tabla1[],3,0)</f>
        <v>COORDINADOR DE UNIDAD ADMINISTRATIVA</v>
      </c>
      <c r="E395" t="s">
        <v>1360</v>
      </c>
      <c r="F395" t="str">
        <f>VLOOKUP(Tabla2[[#This Row],[NOMBRE]],Tabla1[],4,0)</f>
        <v>COORDINADOR DE UNIDAD ADMINISTRATIVA DESP DEL DIRECTOR DE ORGANO INTERNO DE CONTROL</v>
      </c>
      <c r="G395" t="s">
        <v>83</v>
      </c>
      <c r="H395" t="str">
        <f>VLOOKUP(Tabla2[[#This Row],[NOMBRE]],Tabla1[],5,0)</f>
        <v>DIRECCION DE ORGANO INTERNO DE CONTROL</v>
      </c>
      <c r="I395" t="s">
        <v>908</v>
      </c>
      <c r="J395" t="s">
        <v>1064</v>
      </c>
    </row>
    <row r="396" spans="1:10" hidden="1" x14ac:dyDescent="0.25">
      <c r="A396" t="s">
        <v>815</v>
      </c>
      <c r="B396" t="str">
        <f>VLOOKUP(Tabla2[[#This Row],[NOMBRE]],Tabla1[],1,0)</f>
        <v>BACA RUBIO MARTHA PALOMA</v>
      </c>
      <c r="C396" t="s">
        <v>37</v>
      </c>
      <c r="D396" t="str">
        <f>VLOOKUP(Tabla2[[#This Row],[NOMBRE]],Tabla1[],3,0)</f>
        <v>JEFE DE DEPARTAMENTO</v>
      </c>
      <c r="E396" t="s">
        <v>1361</v>
      </c>
      <c r="F396" t="str">
        <f>VLOOKUP(Tabla2[[#This Row],[NOMBRE]],Tabla1[],4,0)</f>
        <v>JEFE DE DEPARTAMENTO DESP DEL DIRECTOR DE ORGANO INTERNO DE CONTROL</v>
      </c>
      <c r="G396" t="s">
        <v>83</v>
      </c>
      <c r="H396" t="str">
        <f>VLOOKUP(Tabla2[[#This Row],[NOMBRE]],Tabla1[],5,0)</f>
        <v>DIRECCION DE ORGANO INTERNO DE CONTROL</v>
      </c>
      <c r="I396" t="s">
        <v>815</v>
      </c>
      <c r="J396" t="s">
        <v>1064</v>
      </c>
    </row>
    <row r="397" spans="1:10" hidden="1" x14ac:dyDescent="0.25">
      <c r="A397" t="s">
        <v>1021</v>
      </c>
      <c r="B397" t="str">
        <f>VLOOKUP(Tabla2[[#This Row],[NOMBRE]],Tabla1[],1,0)</f>
        <v>CHAIREZ ERIVES LAURA GUADALUPE</v>
      </c>
      <c r="C397" t="s">
        <v>37</v>
      </c>
      <c r="D397" t="str">
        <f>VLOOKUP(Tabla2[[#This Row],[NOMBRE]],Tabla1[],3,0)</f>
        <v>JEFE DE DEPARTAMENTO</v>
      </c>
      <c r="E397" t="s">
        <v>1362</v>
      </c>
      <c r="F397" t="str">
        <f>VLOOKUP(Tabla2[[#This Row],[NOMBRE]],Tabla1[],4,0)</f>
        <v>JEFE DE DEPARTAMENTO DESP COORDINACION DE TRANSPARENCIA</v>
      </c>
      <c r="G397" t="s">
        <v>379</v>
      </c>
      <c r="H397" t="str">
        <f>VLOOKUP(Tabla2[[#This Row],[NOMBRE]],Tabla1[],5,0)</f>
        <v>COORDINACION DE TRANSPARENCIA GOBIERNO ABIERTO Y ARCHIVOS</v>
      </c>
      <c r="I397" t="s">
        <v>1021</v>
      </c>
      <c r="J397" t="s">
        <v>1065</v>
      </c>
    </row>
    <row r="398" spans="1:10" hidden="1" x14ac:dyDescent="0.25">
      <c r="A398" t="s">
        <v>1013</v>
      </c>
      <c r="B398" t="str">
        <f>VLOOKUP(Tabla2[[#This Row],[NOMBRE]],Tabla1[],1,0)</f>
        <v>MARTINEZ PORTILLO AMELIA LUCIA</v>
      </c>
      <c r="C398" t="s">
        <v>254</v>
      </c>
      <c r="D398" t="str">
        <f>VLOOKUP(Tabla2[[#This Row],[NOMBRE]],Tabla1[],3,0)</f>
        <v xml:space="preserve">COORDINADOR DE DEPENDENCIA </v>
      </c>
      <c r="E398" t="s">
        <v>1363</v>
      </c>
      <c r="F398" t="str">
        <f>VLOOKUP(Tabla2[[#This Row],[NOMBRE]],Tabla1[],4,0)</f>
        <v>COORDINADOR DE DEPENDENCIA DESPACHO COORDINACION DE TRANSPA</v>
      </c>
      <c r="G398" t="s">
        <v>379</v>
      </c>
      <c r="H398" t="str">
        <f>VLOOKUP(Tabla2[[#This Row],[NOMBRE]],Tabla1[],5,0)</f>
        <v>COORDINACION DE TRANSPARENCIA GOBIERNO ABIERTO Y ARCHIVOS</v>
      </c>
      <c r="I398" t="s">
        <v>1013</v>
      </c>
      <c r="J398" t="s">
        <v>1064</v>
      </c>
    </row>
    <row r="399" spans="1:10" hidden="1" x14ac:dyDescent="0.25">
      <c r="A399" t="s">
        <v>942</v>
      </c>
      <c r="B399" t="str">
        <f>VLOOKUP(Tabla2[[#This Row],[NOMBRE]],Tabla1[],1,0)</f>
        <v>PAREDES SALAZAR DANIELA</v>
      </c>
      <c r="C399" t="s">
        <v>404</v>
      </c>
      <c r="D399" t="str">
        <f>VLOOKUP(Tabla2[[#This Row],[NOMBRE]],Tabla1[],3,0)</f>
        <v xml:space="preserve">SUBCOORDINADOR DE DEPENDENCIA </v>
      </c>
      <c r="E399" t="s">
        <v>1364</v>
      </c>
      <c r="F399" t="str">
        <f>VLOOKUP(Tabla2[[#This Row],[NOMBRE]],Tabla1[],4,0)</f>
        <v>SUBCOORDINADOR DE DEPENDENCIA DESPACHO COORDINACION DE TRANSPARENCIA</v>
      </c>
      <c r="G399" t="s">
        <v>379</v>
      </c>
      <c r="H399" t="str">
        <f>VLOOKUP(Tabla2[[#This Row],[NOMBRE]],Tabla1[],5,0)</f>
        <v>COORDINACION DE TRANSPARENCIA GOBIERNO ABIERTO Y ARCHIVOS</v>
      </c>
      <c r="I399" t="s">
        <v>942</v>
      </c>
      <c r="J399" t="s">
        <v>1065</v>
      </c>
    </row>
    <row r="400" spans="1:10" hidden="1" x14ac:dyDescent="0.25">
      <c r="A400" t="s">
        <v>893</v>
      </c>
      <c r="B400" t="str">
        <f>VLOOKUP(Tabla2[[#This Row],[NOMBRE]],Tabla1[],1,0)</f>
        <v>RICO VASQUEZ ADOLFO</v>
      </c>
      <c r="C400" t="s">
        <v>404</v>
      </c>
      <c r="D400" t="str">
        <f>VLOOKUP(Tabla2[[#This Row],[NOMBRE]],Tabla1[],3,0)</f>
        <v>SUBCOORDINADOR DE DEPCIA</v>
      </c>
      <c r="E400" t="s">
        <v>1364</v>
      </c>
      <c r="F400" t="str">
        <f>VLOOKUP(Tabla2[[#This Row],[NOMBRE]],Tabla1[],4,0)</f>
        <v>SUBCOORDINADOR DE DEPCIA DESPACHO COORDINACION DE TRANSPA</v>
      </c>
      <c r="G400" t="s">
        <v>379</v>
      </c>
      <c r="H400" t="str">
        <f>VLOOKUP(Tabla2[[#This Row],[NOMBRE]],Tabla1[],5,0)</f>
        <v>COORDINACION DE TRANSPARENCIA GOBIERNO ABIERTO Y ARCHIVOS</v>
      </c>
      <c r="I400" t="s">
        <v>893</v>
      </c>
      <c r="J400" t="s">
        <v>1065</v>
      </c>
    </row>
    <row r="401" spans="1:10" hidden="1" x14ac:dyDescent="0.25">
      <c r="A401" t="s">
        <v>875</v>
      </c>
      <c r="B401" t="str">
        <f>VLOOKUP(Tabla2[[#This Row],[NOMBRE]],Tabla1[],1,0)</f>
        <v>GUTIERREZ LARES LUIS CARLOS</v>
      </c>
      <c r="C401" t="s">
        <v>37</v>
      </c>
      <c r="D401" t="str">
        <f>VLOOKUP(Tabla2[[#This Row],[NOMBRE]],Tabla1[],3,0)</f>
        <v>JEFE DE DEPARTAMENTO</v>
      </c>
      <c r="E401" t="s">
        <v>1365</v>
      </c>
      <c r="F401" t="str">
        <f>VLOOKUP(Tabla2[[#This Row],[NOMBRE]],Tabla1[],4,0)</f>
        <v>JEFE DE DEPARTAMENTO DE TRANSPARENCIA PROACTIVA Y FOCALIZADA</v>
      </c>
      <c r="G401" t="s">
        <v>379</v>
      </c>
      <c r="H401" t="str">
        <f>VLOOKUP(Tabla2[[#This Row],[NOMBRE]],Tabla1[],5,0)</f>
        <v>COORDINACION DE TRANSPARENCIA GOBIERNO ABIERTO Y ARCHIVOS</v>
      </c>
      <c r="I401" t="s">
        <v>875</v>
      </c>
      <c r="J401" t="s">
        <v>1065</v>
      </c>
    </row>
    <row r="402" spans="1:10" hidden="1" x14ac:dyDescent="0.25">
      <c r="A402" t="s">
        <v>953</v>
      </c>
      <c r="B402" t="str">
        <f>VLOOKUP(Tabla2[[#This Row],[NOMBRE]],Tabla1[],1,0)</f>
        <v>DAVILA CHACON MIGUEL ALBERTO</v>
      </c>
      <c r="C402" t="s">
        <v>37</v>
      </c>
      <c r="D402" t="str">
        <f>VLOOKUP(Tabla2[[#This Row],[NOMBRE]],Tabla1[],3,0)</f>
        <v>JEFE DE DEPARTAMENTO</v>
      </c>
      <c r="E402" t="s">
        <v>1366</v>
      </c>
      <c r="F402" t="str">
        <f>VLOOKUP(Tabla2[[#This Row],[NOMBRE]],Tabla1[],4,0)</f>
        <v>JEFE  DE DEPARTAMENTO DE OBLIGACIONES Y DATOS PERSONALES</v>
      </c>
      <c r="G402" t="s">
        <v>379</v>
      </c>
      <c r="H402" t="str">
        <f>VLOOKUP(Tabla2[[#This Row],[NOMBRE]],Tabla1[],5,0)</f>
        <v>COORDINACION DE TRANSPARENCIA GOBIERNO ABIERTO Y ARCHIVOS</v>
      </c>
      <c r="I402" t="s">
        <v>953</v>
      </c>
      <c r="J402" t="s">
        <v>1065</v>
      </c>
    </row>
    <row r="403" spans="1:10" hidden="1" x14ac:dyDescent="0.25">
      <c r="A403" t="s">
        <v>952</v>
      </c>
      <c r="B403" t="str">
        <f>VLOOKUP(Tabla2[[#This Row],[NOMBRE]],Tabla1[],1,0)</f>
        <v>CORONADO SEYFFERT FEDERICO DALHI</v>
      </c>
      <c r="C403" t="s">
        <v>37</v>
      </c>
      <c r="D403" t="str">
        <f>VLOOKUP(Tabla2[[#This Row],[NOMBRE]],Tabla1[],3,0)</f>
        <v>JEFE DE DEPARTAMENTO</v>
      </c>
      <c r="E403" t="s">
        <v>1367</v>
      </c>
      <c r="F403" t="str">
        <f>VLOOKUP(Tabla2[[#This Row],[NOMBRE]],Tabla1[],4,0)</f>
        <v>JEFE DE DE DEPARTAMENTO DE ACCESO A LA INFORMACION</v>
      </c>
      <c r="G403" t="s">
        <v>379</v>
      </c>
      <c r="H403" t="str">
        <f>VLOOKUP(Tabla2[[#This Row],[NOMBRE]],Tabla1[],5,0)</f>
        <v>COORDINACION DE TRANSPARENCIA GOBIERNO ABIERTO Y ARCHIVOS</v>
      </c>
      <c r="I403" t="s">
        <v>952</v>
      </c>
      <c r="J403" t="s">
        <v>1065</v>
      </c>
    </row>
    <row r="404" spans="1:10" hidden="1" x14ac:dyDescent="0.25">
      <c r="A404" t="s">
        <v>1012</v>
      </c>
      <c r="B404" t="str">
        <f>VLOOKUP(Tabla2[[#This Row],[NOMBRE]],Tabla1[],1,0)</f>
        <v>BELTRAN ACOSTA RUBEN</v>
      </c>
      <c r="C404" t="s">
        <v>37</v>
      </c>
      <c r="D404" t="str">
        <f>VLOOKUP(Tabla2[[#This Row],[NOMBRE]],Tabla1[],3,0)</f>
        <v>JEFE DE DEPARTAMENTO</v>
      </c>
      <c r="E404" t="s">
        <v>1368</v>
      </c>
      <c r="F404" t="str">
        <f>VLOOKUP(Tabla2[[#This Row],[NOMBRE]],Tabla1[],4,0)</f>
        <v>JEFE DE DEPARTAMENTO DE ARCHIVO HISTORICO</v>
      </c>
      <c r="G404" t="s">
        <v>379</v>
      </c>
      <c r="H404" t="str">
        <f>VLOOKUP(Tabla2[[#This Row],[NOMBRE]],Tabla1[],5,0)</f>
        <v>COORDINACION DE TRANSPARENCIA GOBIERNO ABIERTO Y ARCHIVOS</v>
      </c>
      <c r="I404" t="s">
        <v>1012</v>
      </c>
      <c r="J404" t="s">
        <v>1065</v>
      </c>
    </row>
    <row r="405" spans="1:10" hidden="1" x14ac:dyDescent="0.25">
      <c r="A405" t="s">
        <v>1043</v>
      </c>
      <c r="B405" t="str">
        <f>VLOOKUP(Tabla2[[#This Row],[NOMBRE]],Tabla1[],1,0)</f>
        <v>GALLEGOS RENOVA LORENA</v>
      </c>
      <c r="C405" t="s">
        <v>37</v>
      </c>
      <c r="D405" t="str">
        <f>VLOOKUP(Tabla2[[#This Row],[NOMBRE]],Tabla1[],3,0)</f>
        <v>JEFE DE DEPARTAMENTO</v>
      </c>
      <c r="E405" t="s">
        <v>1369</v>
      </c>
      <c r="F405" t="str">
        <f>VLOOKUP(Tabla2[[#This Row],[NOMBRE]],Tabla1[],4,0)</f>
        <v>JEFE  DE DEPARTAMENTO DE SISTEMA INSTITUCIONAL DE ARCHIVO</v>
      </c>
      <c r="G405" t="s">
        <v>379</v>
      </c>
      <c r="H405" t="str">
        <f>VLOOKUP(Tabla2[[#This Row],[NOMBRE]],Tabla1[],5,0)</f>
        <v>COORDINACION DE TRANSPARENCIA GOBIERNO ABIERTO Y ARCHIVOS</v>
      </c>
      <c r="I405" t="s">
        <v>1043</v>
      </c>
      <c r="J405" t="s">
        <v>1065</v>
      </c>
    </row>
    <row r="406" spans="1:10" hidden="1" x14ac:dyDescent="0.25">
      <c r="A406" t="s">
        <v>940</v>
      </c>
      <c r="B406" t="str">
        <f>VLOOKUP(Tabla2[[#This Row],[NOMBRE]],Tabla1[],1,0)</f>
        <v>GARCIA MARTINEZ ANDRES</v>
      </c>
      <c r="C406" t="s">
        <v>37</v>
      </c>
      <c r="D406" t="str">
        <f>VLOOKUP(Tabla2[[#This Row],[NOMBRE]],Tabla1[],3,0)</f>
        <v xml:space="preserve">JEFE DE DEPARTAMENTO </v>
      </c>
      <c r="E406" t="s">
        <v>1370</v>
      </c>
      <c r="F406" t="str">
        <f>VLOOKUP(Tabla2[[#This Row],[NOMBRE]],Tabla1[],4,0)</f>
        <v>JEFE DE DEPARTAMENTO ARCHIVO DE CONCENTRACION</v>
      </c>
      <c r="G406" t="s">
        <v>379</v>
      </c>
      <c r="H406" t="str">
        <f>VLOOKUP(Tabla2[[#This Row],[NOMBRE]],Tabla1[],5,0)</f>
        <v>COORDINACION DE TRANSPARENCIA GOBIERNO ABIERTO Y ARCHIVOS</v>
      </c>
      <c r="I406" t="s">
        <v>940</v>
      </c>
      <c r="J406" t="s">
        <v>1065</v>
      </c>
    </row>
    <row r="407" spans="1:10" hidden="1" x14ac:dyDescent="0.25">
      <c r="A407" t="s">
        <v>920</v>
      </c>
      <c r="B407" t="str">
        <f>VLOOKUP(Tabla2[[#This Row],[NOMBRE]],Tabla1[],1,0)</f>
        <v>MARTINEZ GARCIA RAMON EDUARDO</v>
      </c>
      <c r="C407" t="s">
        <v>101</v>
      </c>
      <c r="D407" t="str">
        <f>VLOOKUP(Tabla2[[#This Row],[NOMBRE]],Tabla1[],3,0)</f>
        <v>COORDINADOR DE UNIDAD ADMINISTRATIVA</v>
      </c>
      <c r="E407" t="s">
        <v>1371</v>
      </c>
      <c r="F407" t="str">
        <f>VLOOKUP(Tabla2[[#This Row],[NOMBRE]],Tabla1[],4,0)</f>
        <v>COORDINADOR DE UNIDAD ADMINISTRATIVA DESP COORDINACION DE PARTICIPACION CIUDADANA</v>
      </c>
      <c r="G407" t="s">
        <v>252</v>
      </c>
      <c r="H407" t="str">
        <f>VLOOKUP(Tabla2[[#This Row],[NOMBRE]],Tabla1[],5,0)</f>
        <v>COORDINACION DE PARTICIPACION CIUDADANA</v>
      </c>
      <c r="I407" t="s">
        <v>920</v>
      </c>
      <c r="J407" t="s">
        <v>1064</v>
      </c>
    </row>
    <row r="408" spans="1:10" hidden="1" x14ac:dyDescent="0.25">
      <c r="A408" t="s">
        <v>791</v>
      </c>
      <c r="B408" t="str">
        <f>VLOOKUP(Tabla2[[#This Row],[NOMBRE]],Tabla1[],1,0)</f>
        <v>CONTRERAS DUARTE LAURA PATRICIA</v>
      </c>
      <c r="C408" t="s">
        <v>254</v>
      </c>
      <c r="D408" t="str">
        <f>VLOOKUP(Tabla2[[#This Row],[NOMBRE]],Tabla1[],3,0)</f>
        <v>COORDINADOR DE DEPENDENCIA</v>
      </c>
      <c r="E408" t="s">
        <v>1372</v>
      </c>
      <c r="F408" t="str">
        <f>VLOOKUP(Tabla2[[#This Row],[NOMBRE]],Tabla1[],4,0)</f>
        <v>COORDINADOR DE DEPENDENCIA DESPACHO COORDINACION DE PARTICIPACION CIUDADANA</v>
      </c>
      <c r="G408" t="s">
        <v>252</v>
      </c>
      <c r="H408" t="str">
        <f>VLOOKUP(Tabla2[[#This Row],[NOMBRE]],Tabla1[],5,0)</f>
        <v>COORDINACION DE PARTICIPACION CIUDADANA</v>
      </c>
      <c r="I408" t="s">
        <v>791</v>
      </c>
      <c r="J408" t="s">
        <v>1064</v>
      </c>
    </row>
    <row r="409" spans="1:10" hidden="1" x14ac:dyDescent="0.25">
      <c r="A409" t="s">
        <v>798</v>
      </c>
      <c r="B409" t="str">
        <f>VLOOKUP(Tabla2[[#This Row],[NOMBRE]],Tabla1[],1,0)</f>
        <v>CISNEROS AGUILAR FLOR</v>
      </c>
      <c r="C409" t="s">
        <v>37</v>
      </c>
      <c r="D409" t="str">
        <f>VLOOKUP(Tabla2[[#This Row],[NOMBRE]],Tabla1[],3,0)</f>
        <v xml:space="preserve">JEFE DE DEPARTAMENTO </v>
      </c>
      <c r="E409" t="s">
        <v>1373</v>
      </c>
      <c r="F409" t="str">
        <f>VLOOKUP(Tabla2[[#This Row],[NOMBRE]],Tabla1[],4,0)</f>
        <v>JEFE DE DEPARTAMENTO DEPARTAMENTO ADMINISTRATIVO DE PARTICIPACION CIUDADANA</v>
      </c>
      <c r="G409" t="s">
        <v>252</v>
      </c>
      <c r="H409" t="str">
        <f>VLOOKUP(Tabla2[[#This Row],[NOMBRE]],Tabla1[],5,0)</f>
        <v>COORDINACION DE PARTICIPACION CIUDADANA</v>
      </c>
      <c r="I409" t="s">
        <v>798</v>
      </c>
      <c r="J409" t="s">
        <v>1064</v>
      </c>
    </row>
    <row r="410" spans="1:10" hidden="1" x14ac:dyDescent="0.25">
      <c r="A410" t="s">
        <v>790</v>
      </c>
      <c r="B410" t="str">
        <f>VLOOKUP(Tabla2[[#This Row],[NOMBRE]],Tabla1[],1,0)</f>
        <v>ORTEGA MENDOZA SELMA MARIANA</v>
      </c>
      <c r="C410" t="s">
        <v>404</v>
      </c>
      <c r="D410" t="str">
        <f>VLOOKUP(Tabla2[[#This Row],[NOMBRE]],Tabla1[],3,0)</f>
        <v xml:space="preserve">SUBCOORDINADOR DE DEPENDENCIA </v>
      </c>
      <c r="E410" t="s">
        <v>1374</v>
      </c>
      <c r="F410" t="str">
        <f>VLOOKUP(Tabla2[[#This Row],[NOMBRE]],Tabla1[],4,0)</f>
        <v>SUBCOORDINADOR DE DEPENDENCIA DESPACHO DEL SUBCOORDINACION DE VINCULACION SOCIAL</v>
      </c>
      <c r="G410" t="s">
        <v>252</v>
      </c>
      <c r="H410" t="str">
        <f>VLOOKUP(Tabla2[[#This Row],[NOMBRE]],Tabla1[],5,0)</f>
        <v>COORDINACION DE PARTICIPACION CIUDADANA</v>
      </c>
      <c r="I410" t="s">
        <v>790</v>
      </c>
      <c r="J410" t="s">
        <v>1064</v>
      </c>
    </row>
    <row r="411" spans="1:10" hidden="1" x14ac:dyDescent="0.25">
      <c r="A411" t="s">
        <v>876</v>
      </c>
      <c r="B411" t="str">
        <f>VLOOKUP(Tabla2[[#This Row],[NOMBRE]],Tabla1[],1,0)</f>
        <v>VILLA GOMEZ MANUEL ALEJANDRO</v>
      </c>
      <c r="C411" t="s">
        <v>404</v>
      </c>
      <c r="D411" t="str">
        <f>VLOOKUP(Tabla2[[#This Row],[NOMBRE]],Tabla1[],3,0)</f>
        <v>SUBCOORDNADOR DE DEPCIA</v>
      </c>
      <c r="E411" t="s">
        <v>382</v>
      </c>
      <c r="F411" t="str">
        <f>VLOOKUP(Tabla2[[#This Row],[NOMBRE]],Tabla1[],4,0)</f>
        <v>SUBCOORDINADOR DE DEPCIA.DESPACHO DEL SUBCOORDINADOR DE PRESUPUESTO PARTICIPATIVO</v>
      </c>
      <c r="G411" t="s">
        <v>252</v>
      </c>
      <c r="H411" t="str">
        <f>VLOOKUP(Tabla2[[#This Row],[NOMBRE]],Tabla1[],5,0)</f>
        <v>COORDINACION DE PARTICIPACION CIUDADANA</v>
      </c>
      <c r="I411" t="s">
        <v>876</v>
      </c>
      <c r="J411" t="s">
        <v>1064</v>
      </c>
    </row>
    <row r="412" spans="1:10" s="9" customFormat="1" x14ac:dyDescent="0.25">
      <c r="A412" s="9" t="s">
        <v>938</v>
      </c>
      <c r="B412" s="9" t="str">
        <f>VLOOKUP(Tabla2[[#This Row],[NOMBRE]],Tabla1[],1,0)</f>
        <v>TOVAR TERAN OMAR ADRIAN</v>
      </c>
      <c r="C412" s="9" t="s">
        <v>7</v>
      </c>
      <c r="D412" s="9" t="str">
        <f>VLOOKUP(Tabla2[[#This Row],[NOMBRE]],Tabla1[],3,0)</f>
        <v xml:space="preserve">JEFE DE DEPARTAMENTO </v>
      </c>
      <c r="E412" s="9" t="s">
        <v>1375</v>
      </c>
      <c r="F412" s="9" t="str">
        <f>VLOOKUP(Tabla2[[#This Row],[NOMBRE]],Tabla1[],4,0)</f>
        <v>JEFE DE DEPARTAMENTO DEPARTAMENTO ADMINISTRATIVO DESARROLLO HUMANO Y EDUCACION</v>
      </c>
      <c r="G412" s="9" t="s">
        <v>252</v>
      </c>
      <c r="H412" s="9" t="str">
        <f>VLOOKUP(Tabla2[[#This Row],[NOMBRE]],Tabla1[],5,0)</f>
        <v>DIRECCION DE DESARROLLO HUMANO Y EDUCACION</v>
      </c>
      <c r="I412" s="9" t="s">
        <v>938</v>
      </c>
      <c r="J412" s="9" t="s">
        <v>1065</v>
      </c>
    </row>
    <row r="413" spans="1:10" hidden="1" x14ac:dyDescent="0.25">
      <c r="A413" t="s">
        <v>1042</v>
      </c>
      <c r="B413" t="str">
        <f>VLOOKUP(Tabla2[[#This Row],[NOMBRE]],Tabla1[],1,0)</f>
        <v>REZA GALLEGOS ROCIO ESMERALDA</v>
      </c>
      <c r="C413" t="s">
        <v>254</v>
      </c>
      <c r="D413" t="str">
        <f>VLOOKUP(Tabla2[[#This Row],[NOMBRE]],Tabla1[],3,0)</f>
        <v xml:space="preserve">COORDINADOR DE DEPENDENCIA </v>
      </c>
      <c r="E413" t="s">
        <v>1376</v>
      </c>
      <c r="F413" t="str">
        <f>VLOOKUP(Tabla2[[#This Row],[NOMBRE]],Tabla1[],4,0)</f>
        <v>COORDINADOR DE DEPENDENCIA .ESP. COORDINACION DE MEDIO AMBIENTE Y PROTECCION ANIMAL</v>
      </c>
      <c r="G413" t="s">
        <v>309</v>
      </c>
      <c r="H413" t="str">
        <f>VLOOKUP(Tabla2[[#This Row],[NOMBRE]],Tabla1[],5,0)</f>
        <v>COORDINACION DE MEDIO AMBIENTE Y PROTECCION ANIMAL</v>
      </c>
      <c r="I413" t="s">
        <v>1042</v>
      </c>
      <c r="J413" t="s">
        <v>1064</v>
      </c>
    </row>
    <row r="414" spans="1:10" hidden="1" x14ac:dyDescent="0.25">
      <c r="A414" t="s">
        <v>845</v>
      </c>
      <c r="B414" t="str">
        <f>VLOOKUP(Tabla2[[#This Row],[NOMBRE]],Tabla1[],1,0)</f>
        <v>RUBIO ARZAGA ABRIL</v>
      </c>
      <c r="C414" t="s">
        <v>37</v>
      </c>
      <c r="D414" t="str">
        <f>VLOOKUP(Tabla2[[#This Row],[NOMBRE]],Tabla1[],3,0)</f>
        <v>JEFE DE DEPARTAMENTO</v>
      </c>
      <c r="E414" t="s">
        <v>1377</v>
      </c>
      <c r="F414" t="str">
        <f>VLOOKUP(Tabla2[[#This Row],[NOMBRE]],Tabla1[],4,0)</f>
        <v>JEFE DE DEPARTAMENTO DE CONTROL Y PROTECCION ANIMAL</v>
      </c>
      <c r="G414" t="s">
        <v>309</v>
      </c>
      <c r="H414" t="str">
        <f>VLOOKUP(Tabla2[[#This Row],[NOMBRE]],Tabla1[],5,0)</f>
        <v>COORDINACION DE MEDIO AMBIENTE Y PROTECCION ANIMAL</v>
      </c>
      <c r="I414" t="s">
        <v>845</v>
      </c>
      <c r="J414" t="s">
        <v>1064</v>
      </c>
    </row>
    <row r="415" spans="1:10" hidden="1" x14ac:dyDescent="0.25">
      <c r="A415" t="s">
        <v>825</v>
      </c>
      <c r="B415" t="str">
        <f>VLOOKUP(Tabla2[[#This Row],[NOMBRE]],Tabla1[],1,0)</f>
        <v>TARIN BACA RAUL ALBERTO</v>
      </c>
      <c r="C415" t="s">
        <v>404</v>
      </c>
      <c r="D415" t="str">
        <f>VLOOKUP(Tabla2[[#This Row],[NOMBRE]],Tabla1[],3,0)</f>
        <v xml:space="preserve">SUBCOORDINADOR DE DEPENDENCIA </v>
      </c>
      <c r="E415" t="s">
        <v>1378</v>
      </c>
      <c r="F415" t="str">
        <f>VLOOKUP(Tabla2[[#This Row],[NOMBRE]],Tabla1[],4,0)</f>
        <v>SUBCOORDINADOR DE DEPENDENCIA DESP DEL SUBDCOORDINADOR DE PROTECCION ANIMAL</v>
      </c>
      <c r="G415" t="s">
        <v>309</v>
      </c>
      <c r="H415" t="str">
        <f>VLOOKUP(Tabla2[[#This Row],[NOMBRE]],Tabla1[],5,0)</f>
        <v>COORDINACION DE MEDIO AMBIENTE Y PROTECCION ANIMAL</v>
      </c>
      <c r="I415" t="s">
        <v>825</v>
      </c>
      <c r="J415" t="s">
        <v>1064</v>
      </c>
    </row>
    <row r="416" spans="1:10" hidden="1" x14ac:dyDescent="0.25">
      <c r="A416" t="s">
        <v>915</v>
      </c>
      <c r="B416" t="str">
        <f>VLOOKUP(Tabla2[[#This Row],[NOMBRE]],Tabla1[],1,0)</f>
        <v>SOTO MUÑOZ SAMIR ISMAEL</v>
      </c>
      <c r="C416" t="s">
        <v>37</v>
      </c>
      <c r="D416" t="str">
        <f>VLOOKUP(Tabla2[[#This Row],[NOMBRE]],Tabla1[],3,0)</f>
        <v xml:space="preserve">JEFE DE DEPARTAMENTO </v>
      </c>
      <c r="E416" t="s">
        <v>1379</v>
      </c>
      <c r="F416" t="str">
        <f>VLOOKUP(Tabla2[[#This Row],[NOMBRE]],Tabla1[],4,0)</f>
        <v>JEFE DE DEPARTAMENTO DE CAMBIO CLIMATICO</v>
      </c>
      <c r="G416" t="s">
        <v>309</v>
      </c>
      <c r="H416" t="str">
        <f>VLOOKUP(Tabla2[[#This Row],[NOMBRE]],Tabla1[],5,0)</f>
        <v>COORDINACION DE MEDIO AMBIENTE Y PROTECCION ANIMAL</v>
      </c>
      <c r="I416" t="s">
        <v>915</v>
      </c>
      <c r="J416" t="s">
        <v>1064</v>
      </c>
    </row>
    <row r="417" spans="1:10" hidden="1" x14ac:dyDescent="0.25">
      <c r="A417" t="s">
        <v>1044</v>
      </c>
      <c r="B417" t="str">
        <f>VLOOKUP(Tabla2[[#This Row],[NOMBRE]],Tabla1[],1,0)</f>
        <v>ACOSTA LOPEZ DIANA AZUCENA</v>
      </c>
      <c r="C417" t="s">
        <v>404</v>
      </c>
      <c r="D417" t="str">
        <f>VLOOKUP(Tabla2[[#This Row],[NOMBRE]],Tabla1[],3,0)</f>
        <v>SUBCOORDINADOR DE DEPCIA</v>
      </c>
      <c r="E417" t="s">
        <v>632</v>
      </c>
      <c r="F417" t="str">
        <f>VLOOKUP(Tabla2[[#This Row],[NOMBRE]],Tabla1[],4,0)</f>
        <v>SUBCOORDINADOR DE DEPCIA.DESPACHO DEL SUBCOORDINADOR DE MEDIO AMBIENTE</v>
      </c>
      <c r="G417" t="s">
        <v>309</v>
      </c>
      <c r="H417" t="str">
        <f>VLOOKUP(Tabla2[[#This Row],[NOMBRE]],Tabla1[],5,0)</f>
        <v>COORDINACION DE MEDIO AMBIENTE Y PROTECCION ANIMAL</v>
      </c>
      <c r="I417" t="s">
        <v>1044</v>
      </c>
      <c r="J417" t="s">
        <v>1064</v>
      </c>
    </row>
    <row r="418" spans="1:10" hidden="1" x14ac:dyDescent="0.25">
      <c r="A418" t="s">
        <v>888</v>
      </c>
      <c r="B418" t="str">
        <f>VLOOKUP(Tabla2[[#This Row],[NOMBRE]],Tabla1[],1,0)</f>
        <v>VAZQUEZ ROBLES MARTHA CRISTAL</v>
      </c>
      <c r="C418" t="s">
        <v>37</v>
      </c>
      <c r="D418" t="str">
        <f>VLOOKUP(Tabla2[[#This Row],[NOMBRE]],Tabla1[],3,0)</f>
        <v xml:space="preserve">JEFE DE DEPARTAMENTO </v>
      </c>
      <c r="E418" t="s">
        <v>1380</v>
      </c>
      <c r="F418" t="str">
        <f>VLOOKUP(Tabla2[[#This Row],[NOMBRE]],Tabla1[],4,0)</f>
        <v>JEFE DE DEPARTAMENTO DE CAMBIO CLIMATICO</v>
      </c>
      <c r="G418" t="s">
        <v>309</v>
      </c>
      <c r="H418" t="str">
        <f>VLOOKUP(Tabla2[[#This Row],[NOMBRE]],Tabla1[],5,0)</f>
        <v>COORDINACION DE MEDIO AMBIENTE Y PROTECCION ANIMAL</v>
      </c>
      <c r="I418" t="s">
        <v>888</v>
      </c>
      <c r="J418" t="s">
        <v>1064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vt:lpstr>
      <vt:lpstr>REM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dcterms:created xsi:type="dcterms:W3CDTF">2026-04-10T18:55:00Z</dcterms:created>
  <dcterms:modified xsi:type="dcterms:W3CDTF">2026-04-13T17:12:44Z</dcterms:modified>
</cp:coreProperties>
</file>