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Usuario\Desktop\Cuenta Pública\2025\2025\FRACCXVIICV\"/>
    </mc:Choice>
  </mc:AlternateContent>
  <xr:revisionPtr revIDLastSave="0" documentId="13_ncr:1_{61D2631D-87F0-4889-A7A4-89A81FB49342}" xr6:coauthVersionLast="47" xr6:coauthVersionMax="47" xr10:uidLastSave="{00000000-0000-0000-0000-000000000000}"/>
  <bookViews>
    <workbookView xWindow="-105" yWindow="0" windowWidth="14610" windowHeight="15585" firstSheet="1" activeTab="1" xr2:uid="{E098DA06-4364-4BF8-9045-DDFD74FD94AA}"/>
  </bookViews>
  <sheets>
    <sheet name="CV" sheetId="2" r:id="rId1"/>
    <sheet name="REM" sheetId="1" r:id="rId2"/>
  </sheets>
  <definedNames>
    <definedName name="_xlnm._FilterDatabase" localSheetId="1" hidden="1">REM!$A$1:$K$1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 l="1"/>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B2" i="1"/>
  <c r="F2" i="1" s="1"/>
  <c r="B3" i="1"/>
  <c r="F3" i="1" s="1"/>
  <c r="B4" i="1"/>
  <c r="F4" i="1" s="1"/>
  <c r="B5" i="1"/>
  <c r="F5" i="1" s="1"/>
  <c r="B6" i="1"/>
  <c r="F6" i="1" s="1"/>
  <c r="B7" i="1"/>
  <c r="F7" i="1" s="1"/>
  <c r="B8" i="1"/>
  <c r="F8" i="1" s="1"/>
  <c r="B9" i="1"/>
  <c r="F9" i="1" s="1"/>
  <c r="B10" i="1"/>
  <c r="F10" i="1" s="1"/>
  <c r="B11" i="1"/>
  <c r="F11" i="1" s="1"/>
  <c r="B12" i="1"/>
  <c r="F12" i="1" s="1"/>
  <c r="B13" i="1"/>
  <c r="F13" i="1" s="1"/>
  <c r="B14" i="1"/>
  <c r="F14" i="1" s="1"/>
  <c r="B15" i="1"/>
  <c r="F15" i="1" s="1"/>
  <c r="B16" i="1"/>
  <c r="F16" i="1" s="1"/>
  <c r="B17" i="1"/>
  <c r="F17" i="1" s="1"/>
  <c r="B18" i="1"/>
  <c r="F18" i="1" s="1"/>
  <c r="B19" i="1"/>
  <c r="F19" i="1" s="1"/>
  <c r="B20" i="1"/>
  <c r="F20" i="1" s="1"/>
  <c r="B21" i="1"/>
  <c r="F21" i="1" s="1"/>
  <c r="B22" i="1"/>
  <c r="F22" i="1" s="1"/>
  <c r="B23" i="1"/>
  <c r="F23" i="1" s="1"/>
  <c r="B24" i="1"/>
  <c r="F24" i="1" s="1"/>
  <c r="B25" i="1"/>
  <c r="F25" i="1" s="1"/>
  <c r="B26" i="1"/>
  <c r="F26" i="1" s="1"/>
  <c r="B27" i="1"/>
  <c r="F27" i="1" s="1"/>
  <c r="B28" i="1"/>
  <c r="F28" i="1" s="1"/>
  <c r="B29" i="1"/>
  <c r="F29" i="1" s="1"/>
  <c r="B30" i="1"/>
  <c r="F30" i="1" s="1"/>
  <c r="B31" i="1"/>
  <c r="F31" i="1" s="1"/>
  <c r="B32" i="1"/>
  <c r="F32" i="1" s="1"/>
  <c r="B33" i="1"/>
  <c r="F33" i="1" s="1"/>
  <c r="B34" i="1"/>
  <c r="F34" i="1" s="1"/>
  <c r="B35" i="1"/>
  <c r="F35" i="1" s="1"/>
  <c r="B36" i="1"/>
  <c r="F36" i="1" s="1"/>
  <c r="B37" i="1"/>
  <c r="F37" i="1" s="1"/>
  <c r="B38" i="1"/>
  <c r="F38" i="1" s="1"/>
  <c r="B39" i="1"/>
  <c r="F39" i="1" s="1"/>
  <c r="B40" i="1"/>
  <c r="F40" i="1" s="1"/>
  <c r="B41" i="1"/>
  <c r="F41" i="1" s="1"/>
  <c r="B42" i="1"/>
  <c r="F42" i="1" s="1"/>
  <c r="B43" i="1"/>
  <c r="F43" i="1" s="1"/>
  <c r="B44" i="1"/>
  <c r="F44" i="1" s="1"/>
  <c r="B45" i="1"/>
  <c r="F45" i="1" s="1"/>
  <c r="B46" i="1"/>
  <c r="F46" i="1" s="1"/>
  <c r="B47" i="1"/>
  <c r="F47" i="1" s="1"/>
  <c r="B48" i="1"/>
  <c r="F48" i="1" s="1"/>
  <c r="B49" i="1"/>
  <c r="F49" i="1" s="1"/>
  <c r="B50" i="1"/>
  <c r="F50" i="1" s="1"/>
  <c r="B51" i="1"/>
  <c r="F51" i="1" s="1"/>
  <c r="B52" i="1"/>
  <c r="F52" i="1" s="1"/>
  <c r="B53" i="1"/>
  <c r="F53" i="1" s="1"/>
  <c r="B54" i="1"/>
  <c r="F54" i="1" s="1"/>
  <c r="B55" i="1"/>
  <c r="F55" i="1" s="1"/>
  <c r="B56" i="1"/>
  <c r="F56" i="1" s="1"/>
  <c r="B57" i="1"/>
  <c r="F57" i="1" s="1"/>
  <c r="B58" i="1"/>
  <c r="F58" i="1" s="1"/>
  <c r="B59" i="1"/>
  <c r="F59" i="1" s="1"/>
  <c r="B60" i="1"/>
  <c r="F60" i="1" s="1"/>
  <c r="B61" i="1"/>
  <c r="F61" i="1" s="1"/>
  <c r="B62" i="1"/>
  <c r="F62" i="1" s="1"/>
  <c r="B63" i="1"/>
  <c r="F63" i="1" s="1"/>
  <c r="B64" i="1"/>
  <c r="F64" i="1" s="1"/>
  <c r="B65" i="1"/>
  <c r="F65" i="1" s="1"/>
  <c r="B66" i="1"/>
  <c r="F66" i="1" s="1"/>
  <c r="B67" i="1"/>
  <c r="F67" i="1" s="1"/>
  <c r="B68" i="1"/>
  <c r="F68" i="1" s="1"/>
  <c r="B69" i="1"/>
  <c r="F69" i="1" s="1"/>
  <c r="B70" i="1"/>
  <c r="F70" i="1" s="1"/>
  <c r="B71" i="1"/>
  <c r="F71" i="1" s="1"/>
  <c r="B72" i="1"/>
  <c r="F72" i="1" s="1"/>
  <c r="B73" i="1"/>
  <c r="F73" i="1" s="1"/>
  <c r="B74" i="1"/>
  <c r="F74" i="1" s="1"/>
  <c r="B75" i="1"/>
  <c r="F75" i="1" s="1"/>
  <c r="B76" i="1"/>
  <c r="F76" i="1" s="1"/>
  <c r="B77" i="1"/>
  <c r="F77" i="1" s="1"/>
  <c r="B78" i="1"/>
  <c r="F78" i="1" s="1"/>
  <c r="B79" i="1"/>
  <c r="F79" i="1" s="1"/>
  <c r="B80" i="1"/>
  <c r="F80" i="1" s="1"/>
  <c r="B81" i="1"/>
  <c r="F81" i="1" s="1"/>
  <c r="B82" i="1"/>
  <c r="F82" i="1" s="1"/>
  <c r="B83" i="1"/>
  <c r="F83" i="1" s="1"/>
  <c r="B84" i="1"/>
  <c r="F84" i="1" s="1"/>
  <c r="B85" i="1"/>
  <c r="F85" i="1" s="1"/>
  <c r="B86" i="1"/>
  <c r="F86" i="1" s="1"/>
  <c r="B87" i="1"/>
  <c r="F87" i="1" s="1"/>
  <c r="B88" i="1"/>
  <c r="F88" i="1" s="1"/>
  <c r="B89" i="1"/>
  <c r="F89" i="1" s="1"/>
  <c r="B90" i="1"/>
  <c r="F90" i="1" s="1"/>
  <c r="B91" i="1"/>
  <c r="F91" i="1" s="1"/>
  <c r="B92" i="1"/>
  <c r="F92" i="1" s="1"/>
  <c r="B93" i="1"/>
  <c r="F93" i="1" s="1"/>
  <c r="B94" i="1"/>
  <c r="F94" i="1" s="1"/>
  <c r="B95" i="1"/>
  <c r="F95" i="1" s="1"/>
  <c r="B96" i="1"/>
  <c r="F96" i="1" s="1"/>
  <c r="B97" i="1"/>
  <c r="F97" i="1" s="1"/>
  <c r="B98" i="1"/>
  <c r="F98" i="1" s="1"/>
  <c r="B99" i="1"/>
  <c r="F99" i="1" s="1"/>
  <c r="B100" i="1"/>
  <c r="F100" i="1" s="1"/>
  <c r="B101" i="1"/>
  <c r="F101" i="1" s="1"/>
  <c r="B102" i="1"/>
  <c r="F102" i="1" s="1"/>
  <c r="B103" i="1"/>
  <c r="F103" i="1" s="1"/>
  <c r="B104" i="1"/>
  <c r="F104" i="1" s="1"/>
  <c r="B105" i="1"/>
  <c r="F105" i="1" s="1"/>
  <c r="B106" i="1"/>
  <c r="F106" i="1" s="1"/>
  <c r="B107" i="1"/>
  <c r="F107" i="1" s="1"/>
  <c r="B108" i="1"/>
  <c r="F108" i="1" s="1"/>
  <c r="B109" i="1"/>
  <c r="F109" i="1" s="1"/>
  <c r="B110" i="1"/>
  <c r="F110" i="1" s="1"/>
  <c r="B111" i="1"/>
  <c r="F111" i="1" s="1"/>
  <c r="B112" i="1"/>
  <c r="F112" i="1" s="1"/>
  <c r="B113" i="1"/>
  <c r="F113" i="1" s="1"/>
  <c r="B114" i="1"/>
  <c r="F114" i="1" s="1"/>
  <c r="B115" i="1"/>
  <c r="F115" i="1" s="1"/>
  <c r="B116" i="1"/>
  <c r="F116" i="1" s="1"/>
  <c r="B117" i="1"/>
  <c r="F117" i="1" s="1"/>
  <c r="B118" i="1"/>
  <c r="F118" i="1" s="1"/>
  <c r="B119" i="1"/>
  <c r="F119" i="1" s="1"/>
  <c r="B120" i="1"/>
  <c r="F120" i="1" s="1"/>
  <c r="B121" i="1"/>
  <c r="F121" i="1" s="1"/>
  <c r="B122" i="1"/>
  <c r="F122" i="1" s="1"/>
  <c r="B123" i="1"/>
  <c r="F123" i="1" s="1"/>
  <c r="F124" i="1"/>
  <c r="B125" i="1"/>
  <c r="F125" i="1" s="1"/>
  <c r="B126" i="1"/>
  <c r="F126" i="1" s="1"/>
  <c r="B127" i="1"/>
  <c r="F127" i="1" s="1"/>
  <c r="B128" i="1"/>
  <c r="F128" i="1" s="1"/>
  <c r="B129" i="1"/>
  <c r="F129" i="1" s="1"/>
  <c r="B130" i="1"/>
  <c r="F130" i="1" s="1"/>
  <c r="B131" i="1"/>
  <c r="F131" i="1" s="1"/>
  <c r="B132" i="1"/>
  <c r="F132" i="1" s="1"/>
  <c r="B133" i="1"/>
  <c r="F133" i="1" s="1"/>
  <c r="B134" i="1"/>
  <c r="F134" i="1" s="1"/>
  <c r="B135" i="1"/>
  <c r="F135" i="1" s="1"/>
  <c r="B136" i="1"/>
  <c r="F136" i="1" s="1"/>
  <c r="B137" i="1"/>
  <c r="F137" i="1" s="1"/>
  <c r="B138" i="1"/>
  <c r="F138" i="1" s="1"/>
  <c r="B139" i="1"/>
  <c r="F139" i="1" s="1"/>
  <c r="B140" i="1"/>
  <c r="F140" i="1" s="1"/>
  <c r="B141" i="1"/>
  <c r="F141" i="1" s="1"/>
  <c r="B142" i="1"/>
  <c r="F142" i="1" s="1"/>
  <c r="B143" i="1"/>
  <c r="F143" i="1" s="1"/>
  <c r="B144" i="1"/>
  <c r="F144" i="1" s="1"/>
  <c r="B145" i="1"/>
  <c r="F145" i="1" s="1"/>
  <c r="B146" i="1"/>
  <c r="F146" i="1" s="1"/>
  <c r="B147" i="1"/>
  <c r="F147" i="1" s="1"/>
  <c r="B148" i="1"/>
  <c r="F148" i="1" s="1"/>
  <c r="B149" i="1"/>
  <c r="F149" i="1" s="1"/>
  <c r="B150" i="1"/>
  <c r="F150" i="1" s="1"/>
  <c r="B151" i="1"/>
  <c r="F151" i="1" s="1"/>
  <c r="B152" i="1"/>
  <c r="F152" i="1" s="1"/>
  <c r="B153" i="1"/>
  <c r="F153" i="1" s="1"/>
  <c r="B154" i="1"/>
  <c r="F154" i="1" s="1"/>
  <c r="B155" i="1"/>
  <c r="F155" i="1" s="1"/>
  <c r="B156" i="1"/>
  <c r="F156" i="1" s="1"/>
  <c r="B157" i="1"/>
  <c r="F157" i="1" s="1"/>
  <c r="B158" i="1"/>
  <c r="F158" i="1" s="1"/>
  <c r="B159" i="1"/>
  <c r="F159" i="1" s="1"/>
  <c r="B160" i="1"/>
  <c r="F160" i="1" s="1"/>
  <c r="B161" i="1"/>
  <c r="F161" i="1" s="1"/>
  <c r="B162" i="1"/>
  <c r="F162" i="1" s="1"/>
  <c r="B163" i="1"/>
  <c r="F163" i="1" s="1"/>
  <c r="B164" i="1"/>
  <c r="F164" i="1" s="1"/>
  <c r="B165" i="1"/>
  <c r="F165" i="1" s="1"/>
  <c r="B166" i="1"/>
  <c r="F166" i="1" s="1"/>
  <c r="B167" i="1"/>
  <c r="F167" i="1" s="1"/>
  <c r="B168" i="1"/>
  <c r="F168" i="1" s="1"/>
  <c r="B169" i="1"/>
  <c r="F169" i="1" s="1"/>
  <c r="B170" i="1"/>
  <c r="F170" i="1" s="1"/>
  <c r="B171" i="1"/>
  <c r="F171" i="1" s="1"/>
  <c r="B172" i="1"/>
  <c r="F172" i="1" s="1"/>
  <c r="B173" i="1"/>
  <c r="F173" i="1" s="1"/>
  <c r="B174" i="1"/>
  <c r="F174" i="1" s="1"/>
  <c r="B175" i="1"/>
  <c r="F175" i="1" s="1"/>
  <c r="B176" i="1"/>
  <c r="F176" i="1" s="1"/>
  <c r="B177" i="1"/>
  <c r="F177" i="1" s="1"/>
  <c r="B178" i="1"/>
  <c r="F178" i="1" s="1"/>
  <c r="B179" i="1"/>
  <c r="F179" i="1" s="1"/>
  <c r="B180" i="1"/>
  <c r="F180" i="1" s="1"/>
  <c r="B181" i="1"/>
  <c r="F181" i="1" s="1"/>
  <c r="B182" i="1"/>
  <c r="F182" i="1" s="1"/>
  <c r="B183" i="1"/>
  <c r="F183" i="1" s="1"/>
  <c r="B184" i="1"/>
  <c r="F184" i="1" s="1"/>
  <c r="B185" i="1"/>
  <c r="F185" i="1" s="1"/>
  <c r="B186" i="1"/>
  <c r="F186" i="1" s="1"/>
  <c r="B187" i="1"/>
  <c r="F187" i="1" s="1"/>
  <c r="B188" i="1"/>
  <c r="F188" i="1" s="1"/>
  <c r="B189" i="1"/>
  <c r="F189" i="1" s="1"/>
  <c r="B190" i="1"/>
  <c r="F190" i="1" s="1"/>
  <c r="B191" i="1"/>
  <c r="F191" i="1" s="1"/>
  <c r="B192" i="1"/>
  <c r="F192" i="1" s="1"/>
  <c r="B193" i="1"/>
  <c r="F193" i="1" s="1"/>
  <c r="B194" i="1"/>
  <c r="F194" i="1" s="1"/>
  <c r="B195" i="1"/>
  <c r="F195" i="1" s="1"/>
  <c r="B196" i="1"/>
  <c r="F196" i="1" s="1"/>
  <c r="B197" i="1"/>
  <c r="F197" i="1" s="1"/>
  <c r="B198" i="1"/>
  <c r="F198" i="1" s="1"/>
  <c r="B199" i="1"/>
  <c r="F199" i="1" s="1"/>
  <c r="B200" i="1"/>
  <c r="F200" i="1" s="1"/>
  <c r="B201" i="1"/>
  <c r="F201" i="1" s="1"/>
  <c r="B202" i="1"/>
  <c r="F202" i="1" s="1"/>
  <c r="B203" i="1"/>
  <c r="F203" i="1" s="1"/>
  <c r="B204" i="1"/>
  <c r="F204" i="1" s="1"/>
  <c r="B205" i="1"/>
  <c r="F205" i="1" s="1"/>
  <c r="B206" i="1"/>
  <c r="F206" i="1" s="1"/>
  <c r="B207" i="1"/>
  <c r="F207" i="1" s="1"/>
  <c r="B208" i="1"/>
  <c r="F208" i="1" s="1"/>
  <c r="B209" i="1"/>
  <c r="F209" i="1" s="1"/>
  <c r="B210" i="1"/>
  <c r="F210" i="1" s="1"/>
  <c r="B211" i="1"/>
  <c r="F211" i="1" s="1"/>
  <c r="B212" i="1"/>
  <c r="F212" i="1" s="1"/>
  <c r="B213" i="1"/>
  <c r="F213" i="1" s="1"/>
  <c r="B214" i="1"/>
  <c r="F214" i="1" s="1"/>
  <c r="B215" i="1"/>
  <c r="F215" i="1" s="1"/>
  <c r="B216" i="1"/>
  <c r="F216" i="1" s="1"/>
  <c r="B217" i="1"/>
  <c r="F217" i="1" s="1"/>
  <c r="B218" i="1"/>
  <c r="F218" i="1" s="1"/>
  <c r="B219" i="1"/>
  <c r="F219" i="1" s="1"/>
  <c r="B220" i="1"/>
  <c r="F220" i="1" s="1"/>
  <c r="B221" i="1"/>
  <c r="F221" i="1" s="1"/>
  <c r="B222" i="1"/>
  <c r="F222" i="1" s="1"/>
  <c r="B223" i="1"/>
  <c r="F223" i="1" s="1"/>
  <c r="B224" i="1"/>
  <c r="F224" i="1" s="1"/>
  <c r="B225" i="1"/>
  <c r="F225" i="1" s="1"/>
  <c r="B226" i="1"/>
  <c r="F226" i="1" s="1"/>
  <c r="B227" i="1"/>
  <c r="F227" i="1" s="1"/>
  <c r="B228" i="1"/>
  <c r="F228" i="1" s="1"/>
  <c r="B229" i="1"/>
  <c r="F229" i="1" s="1"/>
  <c r="B230" i="1"/>
  <c r="F230" i="1" s="1"/>
  <c r="B231" i="1"/>
  <c r="F231" i="1" s="1"/>
  <c r="B232" i="1"/>
  <c r="F232" i="1" s="1"/>
  <c r="B233" i="1"/>
  <c r="F233" i="1" s="1"/>
  <c r="B234" i="1"/>
  <c r="F234" i="1" s="1"/>
  <c r="B235" i="1"/>
  <c r="F235" i="1" s="1"/>
  <c r="B236" i="1"/>
  <c r="F236" i="1" s="1"/>
  <c r="B237" i="1"/>
  <c r="F237" i="1" s="1"/>
  <c r="B238" i="1"/>
  <c r="F238" i="1" s="1"/>
  <c r="B239" i="1"/>
  <c r="F239" i="1" s="1"/>
  <c r="B240" i="1"/>
  <c r="F240" i="1" s="1"/>
  <c r="B241" i="1"/>
  <c r="F241" i="1" s="1"/>
  <c r="B242" i="1"/>
  <c r="F242" i="1" s="1"/>
  <c r="B243" i="1"/>
  <c r="F243" i="1" s="1"/>
  <c r="B244" i="1"/>
  <c r="F244" i="1" s="1"/>
  <c r="B245" i="1"/>
  <c r="F245" i="1" s="1"/>
  <c r="B246" i="1"/>
  <c r="F246" i="1" s="1"/>
  <c r="B247" i="1"/>
  <c r="F247" i="1" s="1"/>
  <c r="B248" i="1"/>
  <c r="F248" i="1" s="1"/>
  <c r="B249" i="1"/>
  <c r="F249" i="1" s="1"/>
  <c r="B250" i="1"/>
  <c r="F250" i="1" s="1"/>
  <c r="B251" i="1"/>
  <c r="F251" i="1" s="1"/>
  <c r="B252" i="1"/>
  <c r="F252" i="1" s="1"/>
  <c r="B253" i="1"/>
  <c r="F253" i="1" s="1"/>
  <c r="B254" i="1"/>
  <c r="F254" i="1" s="1"/>
  <c r="B255" i="1"/>
  <c r="F255" i="1" s="1"/>
  <c r="B256" i="1"/>
  <c r="F256" i="1" s="1"/>
  <c r="B257" i="1"/>
  <c r="F257" i="1" s="1"/>
  <c r="B258" i="1"/>
  <c r="F258" i="1" s="1"/>
  <c r="B259" i="1"/>
  <c r="F259" i="1" s="1"/>
  <c r="B260" i="1"/>
  <c r="F260" i="1" s="1"/>
  <c r="B261" i="1"/>
  <c r="F261" i="1" s="1"/>
  <c r="B262" i="1"/>
  <c r="F262" i="1" s="1"/>
  <c r="B263" i="1"/>
  <c r="F263" i="1" s="1"/>
  <c r="B264" i="1"/>
  <c r="F264" i="1" s="1"/>
  <c r="B265" i="1"/>
  <c r="F265" i="1" s="1"/>
  <c r="B266" i="1"/>
  <c r="F266" i="1" s="1"/>
  <c r="B267" i="1"/>
  <c r="F267" i="1" s="1"/>
  <c r="B268" i="1"/>
  <c r="F268" i="1" s="1"/>
  <c r="B269" i="1"/>
  <c r="F269" i="1" s="1"/>
  <c r="B270" i="1"/>
  <c r="F270" i="1" s="1"/>
  <c r="B271" i="1"/>
  <c r="F271" i="1" s="1"/>
  <c r="B272" i="1"/>
  <c r="F272" i="1" s="1"/>
  <c r="B273" i="1"/>
  <c r="F273" i="1" s="1"/>
  <c r="B274" i="1"/>
  <c r="F274" i="1" s="1"/>
  <c r="B275" i="1"/>
  <c r="F275" i="1" s="1"/>
  <c r="B276" i="1"/>
  <c r="F276" i="1" s="1"/>
  <c r="B277" i="1"/>
  <c r="F277" i="1" s="1"/>
  <c r="B278" i="1"/>
  <c r="F278" i="1" s="1"/>
  <c r="B279" i="1"/>
  <c r="F279" i="1" s="1"/>
  <c r="B280" i="1"/>
  <c r="F280" i="1" s="1"/>
  <c r="B281" i="1"/>
  <c r="F281" i="1" s="1"/>
  <c r="B282" i="1"/>
  <c r="F282" i="1" s="1"/>
  <c r="B283" i="1"/>
  <c r="F283" i="1" s="1"/>
  <c r="B284" i="1"/>
  <c r="F284" i="1" s="1"/>
  <c r="B285" i="1"/>
  <c r="F285" i="1" s="1"/>
  <c r="B286" i="1"/>
  <c r="F286" i="1" s="1"/>
  <c r="B287" i="1"/>
  <c r="F287" i="1" s="1"/>
  <c r="B288" i="1"/>
  <c r="F288" i="1" s="1"/>
  <c r="B289" i="1"/>
  <c r="F289" i="1" s="1"/>
  <c r="B290" i="1"/>
  <c r="F290" i="1" s="1"/>
  <c r="B291" i="1"/>
  <c r="F291" i="1" s="1"/>
  <c r="B292" i="1"/>
  <c r="F292" i="1" s="1"/>
  <c r="B293" i="1"/>
  <c r="F293" i="1" s="1"/>
  <c r="B294" i="1"/>
  <c r="F294" i="1" s="1"/>
  <c r="B295" i="1"/>
  <c r="F295" i="1" s="1"/>
  <c r="B296" i="1"/>
  <c r="F296" i="1" s="1"/>
  <c r="B297" i="1"/>
  <c r="F297" i="1" s="1"/>
  <c r="B298" i="1"/>
  <c r="F298" i="1" s="1"/>
  <c r="B299" i="1"/>
  <c r="F299" i="1" s="1"/>
  <c r="B300" i="1"/>
  <c r="F300" i="1" s="1"/>
  <c r="B301" i="1"/>
  <c r="F301" i="1" s="1"/>
  <c r="B302" i="1"/>
  <c r="F302" i="1" s="1"/>
  <c r="B303" i="1"/>
  <c r="F303" i="1" s="1"/>
  <c r="B304" i="1"/>
  <c r="F304" i="1" s="1"/>
  <c r="B305" i="1"/>
  <c r="F305" i="1" s="1"/>
  <c r="B306" i="1"/>
  <c r="F306" i="1" s="1"/>
  <c r="B307" i="1"/>
  <c r="F307" i="1" s="1"/>
  <c r="B308" i="1"/>
  <c r="F308" i="1" s="1"/>
  <c r="B309" i="1"/>
  <c r="F309" i="1" s="1"/>
  <c r="B310" i="1"/>
  <c r="F310" i="1" s="1"/>
  <c r="B311" i="1"/>
  <c r="F311" i="1" s="1"/>
  <c r="B312" i="1"/>
  <c r="F312" i="1" s="1"/>
  <c r="B313" i="1"/>
  <c r="F313" i="1" s="1"/>
  <c r="B314" i="1"/>
  <c r="F314" i="1" s="1"/>
  <c r="B315" i="1"/>
  <c r="F315" i="1" s="1"/>
  <c r="B316" i="1"/>
  <c r="F316" i="1" s="1"/>
  <c r="B317" i="1"/>
  <c r="F317" i="1" s="1"/>
  <c r="B318" i="1"/>
  <c r="F318" i="1" s="1"/>
  <c r="B319" i="1"/>
  <c r="F319" i="1" s="1"/>
  <c r="B320" i="1"/>
  <c r="F320" i="1" s="1"/>
  <c r="B321" i="1"/>
  <c r="F321" i="1" s="1"/>
  <c r="B322" i="1"/>
  <c r="F322" i="1" s="1"/>
  <c r="B323" i="1"/>
  <c r="F323" i="1" s="1"/>
  <c r="B324" i="1"/>
  <c r="F324" i="1" s="1"/>
  <c r="B325" i="1"/>
  <c r="F325" i="1" s="1"/>
  <c r="B326" i="1"/>
  <c r="F326" i="1" s="1"/>
  <c r="B327" i="1"/>
  <c r="F327" i="1" s="1"/>
  <c r="B328" i="1"/>
  <c r="F328" i="1" s="1"/>
  <c r="B329" i="1"/>
  <c r="F329" i="1" s="1"/>
  <c r="B330" i="1"/>
  <c r="F330" i="1" s="1"/>
  <c r="B331" i="1"/>
  <c r="F331" i="1" s="1"/>
  <c r="B332" i="1"/>
  <c r="F332" i="1" s="1"/>
  <c r="B333" i="1"/>
  <c r="F333" i="1" s="1"/>
  <c r="B334" i="1"/>
  <c r="F334" i="1" s="1"/>
  <c r="B335" i="1"/>
  <c r="F335" i="1" s="1"/>
  <c r="B336" i="1"/>
  <c r="F336" i="1" s="1"/>
  <c r="B337" i="1"/>
  <c r="F337" i="1" s="1"/>
  <c r="B338" i="1"/>
  <c r="F338" i="1" s="1"/>
  <c r="B339" i="1"/>
  <c r="F339" i="1" s="1"/>
  <c r="B340" i="1"/>
  <c r="F340" i="1" s="1"/>
  <c r="B341" i="1"/>
  <c r="F341" i="1" s="1"/>
  <c r="B342" i="1"/>
  <c r="F342" i="1" s="1"/>
  <c r="B343" i="1"/>
  <c r="F343" i="1" s="1"/>
  <c r="B344" i="1"/>
  <c r="F344" i="1" s="1"/>
  <c r="B345" i="1"/>
  <c r="F345" i="1" s="1"/>
  <c r="B346" i="1"/>
  <c r="F346" i="1" s="1"/>
  <c r="B347" i="1"/>
  <c r="F347" i="1" s="1"/>
  <c r="B348" i="1"/>
  <c r="F348" i="1" s="1"/>
  <c r="B349" i="1"/>
  <c r="F349" i="1" s="1"/>
  <c r="B350" i="1"/>
  <c r="F350" i="1" s="1"/>
  <c r="B351" i="1"/>
  <c r="F351" i="1" s="1"/>
  <c r="B352" i="1"/>
  <c r="F352" i="1" s="1"/>
  <c r="B353" i="1"/>
  <c r="F353" i="1" s="1"/>
  <c r="B354" i="1"/>
  <c r="F354" i="1" s="1"/>
  <c r="B355" i="1"/>
  <c r="F355" i="1" s="1"/>
  <c r="B356" i="1"/>
  <c r="F356" i="1" s="1"/>
  <c r="B357" i="1"/>
  <c r="F357" i="1" s="1"/>
  <c r="B358" i="1"/>
  <c r="F358" i="1" s="1"/>
  <c r="B359" i="1"/>
  <c r="F359" i="1" s="1"/>
  <c r="B360" i="1"/>
  <c r="F360" i="1" s="1"/>
  <c r="B361" i="1"/>
  <c r="F361" i="1" s="1"/>
  <c r="B362" i="1"/>
  <c r="F362" i="1" s="1"/>
  <c r="B363" i="1"/>
  <c r="F363" i="1" s="1"/>
  <c r="B364" i="1"/>
  <c r="F364" i="1" s="1"/>
  <c r="B365" i="1"/>
  <c r="F365" i="1" s="1"/>
  <c r="B366" i="1"/>
  <c r="F366" i="1" s="1"/>
  <c r="B367" i="1"/>
  <c r="F367" i="1" s="1"/>
  <c r="B368" i="1"/>
  <c r="F368" i="1" s="1"/>
  <c r="B369" i="1"/>
  <c r="F369" i="1" s="1"/>
  <c r="B370" i="1"/>
  <c r="F370" i="1" s="1"/>
  <c r="B371" i="1"/>
  <c r="F371" i="1" s="1"/>
  <c r="B372" i="1"/>
  <c r="F372" i="1" s="1"/>
  <c r="B373" i="1"/>
  <c r="F373" i="1" s="1"/>
  <c r="B374" i="1"/>
  <c r="F374" i="1" s="1"/>
  <c r="B375" i="1"/>
  <c r="F375" i="1" s="1"/>
  <c r="B376" i="1"/>
  <c r="F376" i="1" s="1"/>
  <c r="B377" i="1"/>
  <c r="F377" i="1" s="1"/>
  <c r="B378" i="1"/>
  <c r="F378" i="1" s="1"/>
  <c r="B379" i="1"/>
  <c r="F379" i="1" s="1"/>
  <c r="B380" i="1"/>
  <c r="F380" i="1" s="1"/>
  <c r="B381" i="1"/>
  <c r="F381" i="1" s="1"/>
  <c r="B382" i="1"/>
  <c r="F382" i="1" s="1"/>
  <c r="B383" i="1"/>
  <c r="F383" i="1" s="1"/>
  <c r="B384" i="1"/>
  <c r="F384" i="1" s="1"/>
  <c r="B385" i="1"/>
  <c r="F385" i="1" s="1"/>
  <c r="B386" i="1"/>
  <c r="F386" i="1" s="1"/>
  <c r="B387" i="1"/>
  <c r="F387" i="1" s="1"/>
  <c r="B388" i="1"/>
  <c r="F388" i="1" s="1"/>
  <c r="B389" i="1"/>
  <c r="F389" i="1" s="1"/>
  <c r="B390" i="1"/>
  <c r="F390" i="1" s="1"/>
  <c r="B391" i="1"/>
  <c r="F391" i="1" s="1"/>
  <c r="B392" i="1"/>
  <c r="F392" i="1" s="1"/>
  <c r="B393" i="1"/>
  <c r="F393" i="1" s="1"/>
  <c r="B394" i="1"/>
  <c r="F394" i="1" s="1"/>
  <c r="B395" i="1"/>
  <c r="F395" i="1" s="1"/>
  <c r="B396" i="1"/>
  <c r="F396" i="1" s="1"/>
  <c r="B397" i="1"/>
  <c r="F397" i="1" s="1"/>
  <c r="B398" i="1"/>
  <c r="F398" i="1" s="1"/>
  <c r="B399" i="1"/>
  <c r="F399" i="1" s="1"/>
  <c r="B400" i="1"/>
  <c r="F400" i="1" s="1"/>
  <c r="B401" i="1"/>
  <c r="F401" i="1" s="1"/>
  <c r="B402" i="1"/>
  <c r="F402" i="1" s="1"/>
  <c r="B403" i="1"/>
  <c r="F403" i="1" s="1"/>
  <c r="B404" i="1"/>
  <c r="F404" i="1" s="1"/>
  <c r="B405" i="1"/>
  <c r="F405" i="1" s="1"/>
  <c r="B406" i="1"/>
  <c r="F406" i="1" s="1"/>
  <c r="B407" i="1"/>
  <c r="F407" i="1" s="1"/>
  <c r="B408" i="1"/>
  <c r="F408" i="1" s="1"/>
  <c r="B409" i="1"/>
  <c r="F409" i="1" s="1"/>
  <c r="B410" i="1"/>
  <c r="F410" i="1" s="1"/>
  <c r="B411" i="1"/>
  <c r="F411" i="1" s="1"/>
  <c r="B412" i="1"/>
  <c r="F412" i="1" s="1"/>
  <c r="B2" i="2"/>
  <c r="B3" i="2"/>
  <c r="B4" i="2"/>
  <c r="B5" i="2"/>
  <c r="B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c r="B58" i="2"/>
  <c r="B59" i="2"/>
  <c r="B60" i="2"/>
  <c r="B61" i="2"/>
  <c r="B62" i="2"/>
  <c r="B63" i="2"/>
  <c r="B64" i="2"/>
  <c r="B65" i="2"/>
  <c r="B66" i="2"/>
  <c r="B67" i="2"/>
  <c r="B68" i="2"/>
  <c r="B69" i="2"/>
  <c r="B70" i="2"/>
  <c r="B71" i="2"/>
  <c r="B72" i="2"/>
  <c r="B73" i="2"/>
  <c r="B74" i="2"/>
  <c r="B75" i="2"/>
  <c r="B76" i="2"/>
  <c r="B77" i="2"/>
  <c r="B78" i="2"/>
  <c r="B79" i="2"/>
  <c r="B80" i="2"/>
  <c r="B81" i="2"/>
  <c r="B82" i="2"/>
  <c r="B83" i="2"/>
  <c r="B84" i="2"/>
  <c r="B85" i="2"/>
  <c r="B86" i="2"/>
  <c r="B87" i="2"/>
  <c r="B88" i="2"/>
  <c r="B89" i="2"/>
  <c r="B90" i="2"/>
  <c r="B91" i="2"/>
  <c r="B92" i="2"/>
  <c r="B93" i="2"/>
  <c r="B94" i="2"/>
  <c r="B95" i="2"/>
  <c r="B96" i="2"/>
  <c r="B97" i="2"/>
  <c r="B98" i="2"/>
  <c r="B99" i="2"/>
  <c r="B100" i="2"/>
  <c r="B101" i="2"/>
  <c r="B102" i="2"/>
  <c r="B103" i="2"/>
  <c r="B104" i="2"/>
  <c r="B105" i="2"/>
  <c r="B106" i="2"/>
  <c r="B107" i="2"/>
  <c r="B108" i="2"/>
  <c r="B109" i="2"/>
  <c r="B110" i="2"/>
  <c r="B111" i="2"/>
  <c r="B112" i="2"/>
  <c r="B113" i="2"/>
  <c r="B114" i="2"/>
  <c r="B115" i="2"/>
  <c r="B116" i="2"/>
  <c r="B117" i="2"/>
  <c r="B118" i="2"/>
  <c r="B119" i="2"/>
  <c r="B120" i="2"/>
  <c r="B121" i="2"/>
  <c r="B122" i="2"/>
  <c r="B123" i="2"/>
  <c r="B124" i="2"/>
  <c r="B125" i="2"/>
  <c r="B126" i="2"/>
  <c r="B127" i="2"/>
  <c r="B128" i="2"/>
  <c r="B129" i="2"/>
  <c r="B130" i="2"/>
  <c r="B131" i="2"/>
  <c r="B132" i="2"/>
  <c r="B133" i="2"/>
  <c r="B134" i="2"/>
  <c r="B135" i="2"/>
  <c r="B136" i="2"/>
  <c r="B137" i="2"/>
  <c r="B138" i="2"/>
  <c r="B139" i="2"/>
  <c r="B140" i="2"/>
  <c r="B141" i="2"/>
  <c r="B142" i="2"/>
  <c r="B143" i="2"/>
  <c r="B144" i="2"/>
  <c r="B145" i="2"/>
  <c r="B146" i="2"/>
  <c r="B147" i="2"/>
  <c r="B148" i="2"/>
  <c r="B149" i="2"/>
  <c r="B150" i="2"/>
  <c r="B151" i="2"/>
  <c r="B152" i="2"/>
  <c r="B153" i="2"/>
  <c r="B154" i="2"/>
  <c r="B155" i="2"/>
  <c r="B156" i="2"/>
  <c r="B157" i="2"/>
  <c r="B158" i="2"/>
  <c r="B159" i="2"/>
  <c r="B160" i="2"/>
  <c r="B161" i="2"/>
  <c r="B162" i="2"/>
  <c r="B163" i="2"/>
  <c r="B164" i="2"/>
  <c r="B165" i="2"/>
  <c r="B166" i="2"/>
  <c r="B167" i="2"/>
  <c r="B168" i="2"/>
  <c r="B169" i="2"/>
  <c r="B170" i="2"/>
  <c r="B171" i="2"/>
  <c r="B172" i="2"/>
  <c r="B173" i="2"/>
  <c r="B174" i="2"/>
  <c r="B175" i="2"/>
  <c r="B176" i="2"/>
  <c r="B177" i="2"/>
  <c r="B178" i="2"/>
  <c r="B179" i="2"/>
  <c r="B180" i="2"/>
  <c r="B181" i="2"/>
  <c r="B182" i="2"/>
  <c r="B183" i="2"/>
  <c r="B184" i="2"/>
  <c r="B185" i="2"/>
  <c r="B186" i="2"/>
  <c r="B187" i="2"/>
  <c r="B188" i="2"/>
  <c r="B189" i="2"/>
  <c r="B190" i="2"/>
  <c r="B191" i="2"/>
  <c r="B192" i="2"/>
  <c r="B193" i="2"/>
  <c r="B194" i="2"/>
  <c r="B195" i="2"/>
  <c r="B196" i="2"/>
  <c r="B197" i="2"/>
  <c r="B198" i="2"/>
  <c r="B199" i="2"/>
  <c r="B200" i="2"/>
  <c r="B201" i="2"/>
  <c r="B202" i="2"/>
  <c r="B203" i="2"/>
  <c r="B204" i="2"/>
  <c r="B205" i="2"/>
  <c r="B206" i="2"/>
  <c r="B207" i="2"/>
  <c r="B208" i="2"/>
  <c r="B209" i="2"/>
  <c r="B210" i="2"/>
  <c r="B211" i="2"/>
  <c r="B212" i="2"/>
  <c r="B213" i="2"/>
  <c r="B214" i="2"/>
  <c r="B215" i="2"/>
  <c r="B216" i="2"/>
  <c r="B217" i="2"/>
  <c r="B218" i="2"/>
  <c r="B219" i="2"/>
  <c r="B220" i="2"/>
  <c r="B221" i="2"/>
  <c r="B222" i="2"/>
  <c r="B223" i="2"/>
  <c r="B224" i="2"/>
  <c r="B225" i="2"/>
  <c r="B226" i="2"/>
  <c r="B227" i="2"/>
  <c r="B228" i="2"/>
  <c r="B229" i="2"/>
  <c r="B230" i="2"/>
  <c r="B231" i="2"/>
  <c r="B232" i="2"/>
  <c r="B233" i="2"/>
  <c r="B234" i="2"/>
  <c r="B235" i="2"/>
  <c r="B236" i="2"/>
  <c r="B237" i="2"/>
  <c r="B238" i="2"/>
  <c r="B239" i="2"/>
  <c r="B240" i="2"/>
  <c r="B241" i="2"/>
  <c r="B242" i="2"/>
  <c r="B243" i="2"/>
  <c r="B244" i="2"/>
  <c r="B245" i="2"/>
  <c r="B246" i="2"/>
  <c r="B247" i="2"/>
  <c r="B248" i="2"/>
  <c r="B249" i="2"/>
  <c r="B250" i="2"/>
  <c r="B251" i="2"/>
  <c r="B252" i="2"/>
  <c r="B253" i="2"/>
  <c r="B254" i="2"/>
  <c r="B255" i="2"/>
  <c r="B256" i="2"/>
  <c r="B257" i="2"/>
  <c r="B258" i="2"/>
  <c r="B259" i="2"/>
  <c r="B260" i="2"/>
  <c r="B261" i="2"/>
  <c r="B262" i="2"/>
  <c r="B263" i="2"/>
  <c r="B264" i="2"/>
  <c r="B265" i="2"/>
  <c r="B266" i="2"/>
  <c r="B267" i="2"/>
  <c r="B268" i="2"/>
  <c r="B269" i="2"/>
  <c r="B270" i="2"/>
  <c r="B271" i="2"/>
  <c r="B272" i="2"/>
  <c r="B273" i="2"/>
  <c r="B274" i="2"/>
  <c r="B275" i="2"/>
  <c r="B276" i="2"/>
  <c r="B277" i="2"/>
  <c r="B278" i="2"/>
  <c r="B279" i="2"/>
  <c r="B280" i="2"/>
  <c r="B281" i="2"/>
  <c r="B282" i="2"/>
  <c r="B283" i="2"/>
  <c r="B284" i="2"/>
  <c r="B285" i="2"/>
  <c r="B286" i="2"/>
  <c r="B287" i="2"/>
  <c r="B288" i="2"/>
  <c r="B289" i="2"/>
  <c r="B290" i="2"/>
  <c r="B291" i="2"/>
  <c r="B292" i="2"/>
  <c r="B293" i="2"/>
  <c r="B294" i="2"/>
  <c r="B295" i="2"/>
  <c r="B296" i="2"/>
  <c r="B297" i="2"/>
  <c r="B298" i="2"/>
  <c r="B299" i="2"/>
  <c r="B300" i="2"/>
  <c r="B301" i="2"/>
  <c r="B302" i="2"/>
  <c r="B303" i="2"/>
  <c r="B304" i="2"/>
  <c r="B305" i="2"/>
  <c r="B306" i="2"/>
  <c r="B307" i="2"/>
  <c r="B308" i="2"/>
  <c r="B309" i="2"/>
  <c r="B310" i="2"/>
  <c r="B311" i="2"/>
  <c r="B312" i="2"/>
  <c r="B313" i="2"/>
  <c r="B314" i="2"/>
  <c r="B315" i="2"/>
  <c r="B316" i="2"/>
  <c r="B317" i="2"/>
  <c r="B318" i="2"/>
  <c r="B319" i="2"/>
  <c r="B320" i="2"/>
  <c r="B321" i="2"/>
  <c r="B322" i="2"/>
  <c r="B323" i="2"/>
  <c r="B324" i="2"/>
  <c r="B325" i="2"/>
  <c r="B326" i="2"/>
  <c r="B327" i="2"/>
  <c r="B328" i="2"/>
  <c r="B329" i="2"/>
  <c r="B330" i="2"/>
  <c r="B331" i="2"/>
  <c r="B332" i="2"/>
  <c r="B333" i="2"/>
  <c r="B334" i="2"/>
  <c r="B335" i="2"/>
  <c r="B336" i="2"/>
  <c r="B337" i="2"/>
  <c r="B338" i="2"/>
  <c r="B339" i="2"/>
  <c r="B340" i="2"/>
  <c r="B341" i="2"/>
  <c r="B342" i="2"/>
  <c r="B343" i="2"/>
  <c r="B344" i="2"/>
  <c r="B345" i="2"/>
  <c r="B346" i="2"/>
  <c r="B347" i="2"/>
  <c r="B348" i="2"/>
  <c r="B349" i="2"/>
  <c r="B350" i="2"/>
  <c r="B351" i="2"/>
  <c r="B352" i="2"/>
  <c r="B353" i="2"/>
  <c r="B354" i="2"/>
  <c r="B355" i="2"/>
  <c r="B356" i="2"/>
  <c r="B357" i="2"/>
  <c r="B358" i="2"/>
  <c r="B359" i="2"/>
  <c r="B360" i="2"/>
  <c r="B361" i="2"/>
  <c r="B362" i="2"/>
  <c r="B363" i="2"/>
  <c r="B364" i="2"/>
  <c r="B365" i="2"/>
  <c r="B366" i="2"/>
  <c r="B367" i="2"/>
  <c r="B368" i="2"/>
  <c r="B369" i="2"/>
  <c r="B370" i="2"/>
  <c r="B371" i="2"/>
  <c r="B372" i="2"/>
  <c r="B373" i="2"/>
  <c r="B374" i="2"/>
  <c r="B375" i="2"/>
  <c r="B376" i="2"/>
  <c r="B377" i="2"/>
  <c r="B378" i="2"/>
  <c r="B379" i="2"/>
  <c r="B380" i="2"/>
  <c r="B381" i="2"/>
  <c r="B382" i="2"/>
  <c r="B383" i="2"/>
  <c r="B384" i="2"/>
  <c r="B385" i="2"/>
  <c r="B386" i="2"/>
  <c r="B387" i="2"/>
  <c r="B388" i="2"/>
  <c r="B389" i="2"/>
  <c r="B390" i="2"/>
  <c r="B391" i="2"/>
  <c r="B392" i="2"/>
  <c r="B393" i="2"/>
  <c r="B394" i="2"/>
  <c r="B395" i="2"/>
  <c r="B396" i="2"/>
  <c r="B397" i="2"/>
  <c r="B398" i="2"/>
  <c r="B399" i="2"/>
  <c r="B400" i="2"/>
  <c r="B401" i="2"/>
  <c r="B402" i="2"/>
</calcChain>
</file>

<file path=xl/sharedStrings.xml><?xml version="1.0" encoding="utf-8"?>
<sst xmlns="http://schemas.openxmlformats.org/spreadsheetml/2006/main" count="4085" uniqueCount="1139">
  <si>
    <t>Denominación o descripción del puesto (Redactados con perspectiva de género)</t>
  </si>
  <si>
    <t>Denominación del cargo (de conformidad con el nombramiento otorgado)</t>
  </si>
  <si>
    <t>Área de adscripción</t>
  </si>
  <si>
    <t>Nota</t>
  </si>
  <si>
    <t>AYUNTAMIENTO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</si>
  <si>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</si>
  <si>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</si>
  <si>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CONSULTOR JURIDICO</t>
  </si>
  <si>
    <t>CONSULTOR JURIDICO.DESPACHO AYUNTAMIENTO</t>
  </si>
  <si>
    <t>DERMA RODRIGUEZ MINERVA</t>
  </si>
  <si>
    <t>REGIDOR</t>
  </si>
  <si>
    <t>REGIDOR.DESPACHO AYUNTAMIENTO</t>
  </si>
  <si>
    <t>MONGE MELENDEZ MYRNA</t>
  </si>
  <si>
    <t>CARMONA CARMONA ROSA</t>
  </si>
  <si>
    <t>BARAJAS GONZALEZ JONI JACINTA</t>
  </si>
  <si>
    <t>RIGGS BAEZA MIGUEL ALONSO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</si>
  <si>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Septiembre de 2025 al 01 de Septiembre de 2025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</si>
  <si>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VILLEGAS ESCANDON LUIS ABRAHAM</t>
  </si>
  <si>
    <t>ROJO ALMARAZ MARIA ELENA</t>
  </si>
  <si>
    <t>MARQUEZ ESTRADA OMAR ENRIQUE</t>
  </si>
  <si>
    <t>GALICIA CHAPARRO ADAN ISAIAS</t>
  </si>
  <si>
    <t>AVILA GARCIA ROSARIO GUADALUPE</t>
  </si>
  <si>
    <t>ARAGON CASTILLO MARIA GUADALUPE</t>
  </si>
  <si>
    <t>GARCIA MURILLO BERNARDINA</t>
  </si>
  <si>
    <t>GONZALEZ MUÑIZ HUGO EDUARDO</t>
  </si>
  <si>
    <t>MARTINEZ DIAZ ROSA ISELA</t>
  </si>
  <si>
    <t>BORRUEL BAQUERA MARIA GUADALUPE</t>
  </si>
  <si>
    <t>ULATE BERNAL BLANCA PATRICIA</t>
  </si>
  <si>
    <t>NAVARRETE PAZ JOSE ALFREDO</t>
  </si>
  <si>
    <t>OROZCO ORTIZ ANA LILIA</t>
  </si>
  <si>
    <t>MARTINEZ ADRIANO FELIX ARTURO</t>
  </si>
  <si>
    <t>IBARRA SARMIENTO ERNESTO</t>
  </si>
  <si>
    <t>DIAZ GURROLA ISSAC</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</si>
  <si>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</si>
  <si>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</si>
  <si>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SINDICATURA</t>
  </si>
  <si>
    <t>SINDICO</t>
  </si>
  <si>
    <t>SINDICO.DESPACHO SINDICATURA</t>
  </si>
  <si>
    <t>FRANCO BARRAGAN OLIVIA</t>
  </si>
  <si>
    <t>CONSULTOR JURIDICO.DESPACHO SINDICATURA</t>
  </si>
  <si>
    <t>MARTINEZ ORTIZ FRANCISCO ALEJANDRO</t>
  </si>
  <si>
    <t>LIDER DE PROYECTO</t>
  </si>
  <si>
    <t>LIDER DE PROYECTO.DESPACHO SINDICATURA</t>
  </si>
  <si>
    <t>BACA FONTES ALEJANDRINA</t>
  </si>
  <si>
    <t>JEFE DE DEPARTAMENTO</t>
  </si>
  <si>
    <t>JEFE DE DEPARTAMENTO.DEPARTAMENTO ADMINISTRATIVO SINDICATURA</t>
  </si>
  <si>
    <t>VIDAÑA BENCOMO PERLA ELOISA</t>
  </si>
  <si>
    <t>JEFE DE DEPARTAMENTO.DEPARTAMENTO DE AUDITORIA CONTABLE</t>
  </si>
  <si>
    <t>VALENZUELA MACIAS JUAN HUMBERTO</t>
  </si>
  <si>
    <t>JEFE DE DEPARTAMENTO.DEPARTAMENTO DE CONTRALORIA SOCIAL</t>
  </si>
  <si>
    <t>GUERRERO GANDARA JOSE LUIS</t>
  </si>
  <si>
    <t>JEFE DE DEPARTAMENTO.DEPARTAMENTO DE AUDITORIA DE OBRA</t>
  </si>
  <si>
    <t>FLORES MORA LUIS RAUL</t>
  </si>
  <si>
    <t>JEFE DE DEPARTAMENTO.DEPARTAMENTO DE COMUNICACION</t>
  </si>
  <si>
    <t>VILLALOBOS LOZANO CARLOS</t>
  </si>
  <si>
    <t>LIDER DE PROYECTO.DESPACHO DEL C PDTE  MUNICIPAL</t>
  </si>
  <si>
    <t>PRESIDENCIA MUNICIPAL</t>
  </si>
  <si>
    <t>TERRAZAS GARCIA VALENTINA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</si>
  <si>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2025 al 03 de Julio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</si>
  <si>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UNIDAD ADMINISTRATIVA</t>
  </si>
  <si>
    <t>COORDINADOR DE UNIDAD ADMINISTRATIVA.DESPACHO DEL C PDTE  MUNICIPAL</t>
  </si>
  <si>
    <t>GUTIERREZ VENEGAS DAVID PETRONILO</t>
  </si>
  <si>
    <t>ORTEGA YAÑEZ JAAZIEL ALFREDO</t>
  </si>
  <si>
    <t>CASTRO MIRANDA LUIS ENRIQUE</t>
  </si>
  <si>
    <t>FABELA MUÑOZ CARLOS MANUEL</t>
  </si>
  <si>
    <t>ROSALES RODRIGUEZ JOSE ANTONIO</t>
  </si>
  <si>
    <t>PRESIDENTE MUNICIPAL</t>
  </si>
  <si>
    <t>PRESIDENTE MUNICIPAL.DESPACHO DEL C PDTE  MUNICIPAL</t>
  </si>
  <si>
    <t>BONILLA MENDOZA MARCO ANTONIO</t>
  </si>
  <si>
    <t>JEFE DE DEPARTAMENTO.DEPARTAMENTO ADMINISTRATIVO PRESIDENCIA MUNICIPAL</t>
  </si>
  <si>
    <t>MOLINA RODRIGUEZ MAYRA ARACELY</t>
  </si>
  <si>
    <t>DIRECTOR GENERAL</t>
  </si>
  <si>
    <t>DIRECTOR GENERAL.DESPACHO DEL C DESARROLLO ECONOMICO Y TURISTICO</t>
  </si>
  <si>
    <t>DIRECCION DE DESARROLLO ECONOMICO Y COMPETITIVIDAD</t>
  </si>
  <si>
    <t>JORDAN OROZCO JOSE JESUS</t>
  </si>
  <si>
    <t>LIDER DE PROYECTO.DESPACHO DEL C DESARROLLO ECONOMICO Y TURISTICO</t>
  </si>
  <si>
    <t>CHAVIRA LARA MARLENE</t>
  </si>
  <si>
    <t>JEFE DE DEPARTAMENTO.DEPARTAMENTO DE SERVS ADMINISTRATIVOS</t>
  </si>
  <si>
    <t>CORRALES RENTERIA CRISTINA</t>
  </si>
  <si>
    <t>SUBDIRECTOR</t>
  </si>
  <si>
    <t>SUBDIRECTOR.DESPACHO DEL C SUBDIR DE COMERCIO Y TURISMO</t>
  </si>
  <si>
    <t>BACA SALCIDO VANESA</t>
  </si>
  <si>
    <t>JEFE DE DEPARTAMENTO.DEPARTAMENTO DE PROMOCION TURISTICA</t>
  </si>
  <si>
    <t>GONZALEZ QUINTANA JESUS ANDRES</t>
  </si>
  <si>
    <t>JEFE DE DEPARTAMENTO.DEPARTAMENTO DE VINCULACION EMPRESARIAL</t>
  </si>
  <si>
    <t>NEVAREZ QUEZADA TANIA ELENA</t>
  </si>
  <si>
    <t>SUBDIRECTOR.DESPACHO DEL C SUBDIR DE DESARROLLO INDUSTRIAL</t>
  </si>
  <si>
    <t>ELIAS OGAZ JESUS GILBERTO</t>
  </si>
  <si>
    <t>LIDER DE PROYECTO.DESPACHO DEL C SUBDIR DE DESARROLLO INDUSTRIAL</t>
  </si>
  <si>
    <t>GALLARDO TARANGO JAIME</t>
  </si>
  <si>
    <t>HERNANDEZ OSUNA CESAR EMMANUEL</t>
  </si>
  <si>
    <t>JEFE DE DEPARTAMENTO.DEPARTAMENTO DE EXPORTACIONES DIRECTAS</t>
  </si>
  <si>
    <t>LUGO PONCE CYNDI LIZETH</t>
  </si>
  <si>
    <t>JEFE DE DEPARTAMENTO.DEPARTAMENTO DE GESTION Y ANALISIS</t>
  </si>
  <si>
    <t>GARZA ISLAS ALMA CRISTINA</t>
  </si>
  <si>
    <t>SUBDIRECTOR.DESPACHO DEL C SUBDIR DE INNOVACION Y DESARROLLO EMPRENDEDOR</t>
  </si>
  <si>
    <t>VARELA ESTRADA GABRIEL OMAR</t>
  </si>
  <si>
    <t>JEFE DE DEPARTAMENTO.DEPARTAMENTO FINANCIAMIENTO EMPRESARIAL</t>
  </si>
  <si>
    <t>GUERRERO GARCIA GALIL</t>
  </si>
  <si>
    <t>SUBDIRECTOR.DESPACHO DEL C SUBDIR DE DESARROLLO MIPYME Y EMPLEABILIDAD</t>
  </si>
  <si>
    <t>MORIEL RAMIREZ HECTOR ARMANDO</t>
  </si>
  <si>
    <t>JEFE DE DEPARTAMENTO.DEPARTAMENTO FINANCIAMIENTO</t>
  </si>
  <si>
    <t>GUERRERO MENDOZA ELISA ISELA</t>
  </si>
  <si>
    <t>COORDINACION DE COMUNICACION SOCIAL</t>
  </si>
  <si>
    <t>LIDER DE PROYECTO.DESPACHO DEL COORDINADOR DE COMUNICACION</t>
  </si>
  <si>
    <t>PANIAGUA RASCON BRENDA EDITH</t>
  </si>
  <si>
    <t>JEFE DE DEPARTAMENTO.DESPACHO DEL COORDINADOR DE COMUNICACION</t>
  </si>
  <si>
    <t>GONZALEZ TARANGO CRISTAL DENISSE</t>
  </si>
  <si>
    <t>IBARRA LICON SAUL SILVESTRE</t>
  </si>
  <si>
    <t>PEÑA PANIAGUA ANA CAROLINA</t>
  </si>
  <si>
    <t>COORDINADOR DE DEPENDENCIA</t>
  </si>
  <si>
    <t>COORDINADOR DE DEPENDENCIA.DESPACHO DEL COORDINADOR DE COMUNICACION</t>
  </si>
  <si>
    <t>DAVILA MORA IGNACIO</t>
  </si>
  <si>
    <t>JEFE DE DEPARTAMENTO.DEPARTAMENTO ADMINISTRATIVO COMUNICACION SOCIAL</t>
  </si>
  <si>
    <t>TORRES NOGAL BRENDA LIZETH</t>
  </si>
  <si>
    <t>JEFE DE DEPARTAMENTO.DEPARTAMENTO DE COORDINACION DE ENLACES</t>
  </si>
  <si>
    <t>MONTELONGO SALAIS JACQUELINE VALERIA</t>
  </si>
  <si>
    <t>MENDOZA PAREDES GERARDO OMAR</t>
  </si>
  <si>
    <t>JEFE DE DEPARTAMENTO.UNIDAD SUBCOORDINACION DE COMUNICACION SOCIAL</t>
  </si>
  <si>
    <t>MORENO AYUB FERNANDO RICARDO</t>
  </si>
  <si>
    <t>SUBCOORDINADOR DE DEPCIA</t>
  </si>
  <si>
    <t>SUBCOORDINADOR DE DEPCIA.UNIDAD SUBCOORDINACION DE COMUNICACION SOCIAL</t>
  </si>
  <si>
    <t>JAQUEZ QUEZADA LUCERO</t>
  </si>
  <si>
    <t>SECRETARIA DEL AYUNTAMIENTO</t>
  </si>
  <si>
    <t>SECRETARIO AYUNTAMIENTO</t>
  </si>
  <si>
    <t>SECRETARIO AYUNTAMIENTO.DESPACHO DEL C SECRETARIO DEL AYUNTAMIENTO</t>
  </si>
  <si>
    <t>FUENTES RASCON ROBERTO ANDRES</t>
  </si>
  <si>
    <t>SUBSECRETARIO DEL AYUNTAMIENTO</t>
  </si>
  <si>
    <t>SUBSECRETARIO DEL AYUNTAMIENTO.DESPACHO DEL C SECRETARIO DEL AYUNTAMIENTO</t>
  </si>
  <si>
    <t>OLIVAS MARIÑELARENA EDGAR</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</si>
  <si>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01/09/2025,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</si>
  <si>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OLIVAS BUHAYA CARLOS ALEJANDRO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</si>
  <si>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29/08/2025,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</si>
  <si>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DEPENDENCIA.DESPACHO DEL C SECRETARIO DEL AYUNTAMIENTO</t>
  </si>
  <si>
    <t>AGUILAR GIL NADIA HANOI</t>
  </si>
  <si>
    <t>LIDER DE PROYECTO.DESPACHO DEL C SECRETARIO DEL AYUNTAMIENTO</t>
  </si>
  <si>
    <t>SAAVEDRA FERNANDEZ ARTURO JAVIER</t>
  </si>
  <si>
    <t>JEFE DE DEPARTAMENTO.DESPACHO DEL C SECRETARIO DEL AYUNTAMIENTO</t>
  </si>
  <si>
    <t>ANTILLON OROZCO SHARON</t>
  </si>
  <si>
    <t>NEGRETE JUAREZ ADRIANA</t>
  </si>
  <si>
    <t>COORDINADOR DE DEPENDENCIA.DEPARTAMENTO ADMINISTRATIVO SECRETARIA DEL AYUNTAMIENTO</t>
  </si>
  <si>
    <t>PAREDES SALAZAR ERICK</t>
  </si>
  <si>
    <t>LIDER DE PROYECTO.DEPARTAMENTO ADMINISTRATIVO SECRETARIA DEL AYUNTAMIENTO</t>
  </si>
  <si>
    <t>CAÑEZ ROMERO MELISSA ADRIANA</t>
  </si>
  <si>
    <t>VELAZQUEZ ESTRADA PEDRO FRANCISCO</t>
  </si>
  <si>
    <t>ORTIZ FLORES CRISTIAN ARGENIS</t>
  </si>
  <si>
    <t>PIZARRO LEYVA VICTORIA</t>
  </si>
  <si>
    <t>JEFE DE DEPARTAMENTO.DEPARTAMENTO ADMINISTRATIVO SECRETARIA DEL AYUNTAMIENTO</t>
  </si>
  <si>
    <t>RASCON QUEZADA ALEJANDRA</t>
  </si>
  <si>
    <t>MARTINEZ GARCIA SILVIA ESMERALDA</t>
  </si>
  <si>
    <t>JEFE DE DEPARTAMENTO.DEPARTAMENTO APOYO TECNICO</t>
  </si>
  <si>
    <t>QUINTANA MORENO MARIA DEL CARMEN</t>
  </si>
  <si>
    <t>JEFE DE DEPARTAMENTO.DEPARTAMENTO DE RECLUTAMIENTO</t>
  </si>
  <si>
    <t>VILLA PARRA HEBERT ARTURO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</si>
  <si>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</si>
  <si>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PROTECCION CIVIL</t>
  </si>
  <si>
    <t>COORDINADOR DE PROTECCION CIVIL.COORDINACION DE PROTECCION CIVIL</t>
  </si>
  <si>
    <t>RIVERA MACIAS IVAN JOEL</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</si>
  <si>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29/08/2025,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</si>
  <si>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SUBDIRECTOR.DESPACHO DEL SUBDIRECTOR DE GOBERNACION</t>
  </si>
  <si>
    <t>OLIVA JIMENEZ PEDRO GERMAN</t>
  </si>
  <si>
    <t>JEFE DE DEPARTAMENTO.DEPARTAMENTO DE ALCOHOLES</t>
  </si>
  <si>
    <t>MURUATO CARLOS FEDERICO</t>
  </si>
  <si>
    <t>JEFE DE DEPARTAMENTO.DEPARTAMENTO DE COMERCIO Y ESPECTACULOS</t>
  </si>
  <si>
    <t>SAENZ GAUZIN YULIANA</t>
  </si>
  <si>
    <t>ORTEGA MUNDO YURI ANDREIVICH</t>
  </si>
  <si>
    <t>SUBCOORDINADOR DE DEPCIA.DESPACHO DEL SUBDIRECTOR JURIDICO SECRETARIA DEL AYUNTAMIENTO</t>
  </si>
  <si>
    <t>RUIZ ORTIZ KARIM</t>
  </si>
  <si>
    <t>SUBSECRETARIO</t>
  </si>
  <si>
    <t>SUBSECRETARIO.DESPACHO DEL SUBDIRECTOR JURIDICO SECRETARIA DEL AYUNTAMIENTO</t>
  </si>
  <si>
    <t>CORRALES MILLAN FRANCISCO JAVIER</t>
  </si>
  <si>
    <t>VILLALOBOS GARCIA EVER ANTONIO</t>
  </si>
  <si>
    <t>JEFE DE DEPARTAMENTO.DEPARTAMENTO CONTENCIOSO</t>
  </si>
  <si>
    <t>ARABIT DEL CAMPO NORMAN</t>
  </si>
  <si>
    <t>JEFE DE DEPARTAMENTO.DEPARTAMENTO DE ANALISIS DE LEGISLACION</t>
  </si>
  <si>
    <t>VALENZUELA COLOMO LUIS RAUL</t>
  </si>
  <si>
    <t>JEFE DE DEPARTAMENTO.DEPARTAMENTO DE RECURSO ADMINISTRATIVO</t>
  </si>
  <si>
    <t>GONZALEZ CANO SEBASTIAN</t>
  </si>
  <si>
    <t>JEFE DE DEPARTAMENTO.DEPARTAMENTO DE CONVENIOS Y CONTRATOS</t>
  </si>
  <si>
    <t>VARELA RODRIGUEZ DALIA VIANEY</t>
  </si>
  <si>
    <t>LIDER DE PROYECTO.DEPARTAMENTO DE CONVENIOS Y CONTRATOS</t>
  </si>
  <si>
    <t>CASAS MENDOZA MAURO MANUEL</t>
  </si>
  <si>
    <t>SUBDIRECTOR.DESPACHO DEL SUBD DE NORMATIVIDAD</t>
  </si>
  <si>
    <t>ARAGON GUTIERREZ JORGE ALBERTO</t>
  </si>
  <si>
    <t>SUBCOORDINADOR DE DEPCIA.DESPACHO DEL SUBDIRECTOR DE NORMATIVIDAD</t>
  </si>
  <si>
    <t>JURADO MUÑOZ ANA IMELDA</t>
  </si>
  <si>
    <t>ONOFRE HERNANDEZ ALAN ESTEBAN</t>
  </si>
  <si>
    <t>JEFE DE DEPARTAMENTO.DEPARTAMENTO DE NORMATIVIDAD</t>
  </si>
  <si>
    <t>CARO VILLALOBOS CLAUDIA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</si>
  <si>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causo baja el 20/08/2025,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</si>
  <si>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DE PROPIEDAD INMOBILIARIA</t>
  </si>
  <si>
    <t>CASTAÑEDA GONZALEZ KARISNA</t>
  </si>
  <si>
    <t>LIDER DE PROYECTO.DESPACHO DEL SUBDIRECTOR DE PROPIEDAD INMOBILIARIA</t>
  </si>
  <si>
    <t>BACA MAYNEZ ANA CRISTINA</t>
  </si>
  <si>
    <t>SUBSECRETARIO.DESPACHO DEL SUBDIRECTOR DE PROPIEDAD INMOBILIARIA</t>
  </si>
  <si>
    <t>MORALES LERMA EDUARDO ELIM</t>
  </si>
  <si>
    <t>DIRECCION DE OBRAS PUBLICAS</t>
  </si>
  <si>
    <t>JEFE DE DEPARTAMENTO.DESPACHO DEL C DIRECTOR DE OBRAS PUBLICAS</t>
  </si>
  <si>
    <t>REZA FLORES ANA PATRICIA</t>
  </si>
  <si>
    <t>NAVA CORDOVA VERONICA</t>
  </si>
  <si>
    <t>DE LA FUENTE VALERIO LORENA EDITH</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</si>
  <si>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</si>
  <si>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DIRECTOR GENERAL.DESPACHO DEL C DIRECTOR DE OBRAS PUBLICAS</t>
  </si>
  <si>
    <t>RIVAS MARTINEZ CARLOS ALBERTO</t>
  </si>
  <si>
    <t>COORDINADOR DE UNIDAD ADMINISTRATIVA.DESPACHO DEL C DIRECTOR DE OBRAS PUBLICAS</t>
  </si>
  <si>
    <t>BURCIAGA PALOMINO ALEJANDRO</t>
  </si>
  <si>
    <t>IRACHETA GONZALEZ NADIA KARELY</t>
  </si>
  <si>
    <t>CONSULTOR JURIDICO.DESPACHO DEL C DIRECTOR DE OBRAS PUBLICAS</t>
  </si>
  <si>
    <t>ZUBIA MARTINEZ EDGAR RODOLFO</t>
  </si>
  <si>
    <t>LIDER DE PROYECTO.DESPACHO DEL C DIRECTOR DE OBRAS PUBLICAS</t>
  </si>
  <si>
    <t>HERRERA VILLALOBOS ANABEL</t>
  </si>
  <si>
    <t>DUARTE CONTRERAS RUTH FABIOLA</t>
  </si>
  <si>
    <t>JEFE DE DEPARTAMENTO.DEPARTAMENTO DE SERVICIOS ADMINISTRATIVOS OBRAS PUBLICAS</t>
  </si>
  <si>
    <t>CARDENAS DE LAS CASAS VIANNEY</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</si>
  <si>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22/08/2025,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</si>
  <si>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LICITACIONES Y CONTROL DE OBRA</t>
  </si>
  <si>
    <t>PEREZ BLANCO XOCHITL</t>
  </si>
  <si>
    <t>COORDINADOR DE UNIDAD ADMINISTRATIVA.DEPARTAMENTO JURIDICO Y AFECTACIONES</t>
  </si>
  <si>
    <t>GOMEZ ZUQUI JESUS ANTONIO</t>
  </si>
  <si>
    <t>JEFE DE DEPARTAMENTO.DEPARTAMENTO DE ESTUDIOS Y PROYECTOS</t>
  </si>
  <si>
    <t>CORRAL VALVERDE KARLA ANAHI</t>
  </si>
  <si>
    <t>LIDER DE PROYECTO.DESPACHO DEL SUBDIRECTOR DE INFRAESTRUCTURA URBANA</t>
  </si>
  <si>
    <t>MENDOZA RUGELIO MARIA DEL CARMEN</t>
  </si>
  <si>
    <t>SUBDIRECTOR.DESPACHO DEL SUBDIRECTOR DE INFRAESTRUCTURA URBANA</t>
  </si>
  <si>
    <t>RODARTE DE LA ROSA RICARDO</t>
  </si>
  <si>
    <t>JEFE DE DEPARTAMENTO.DEPARTAMENTO DE CONSTRUCCION DE INFRAESTRUCTURA URBANA</t>
  </si>
  <si>
    <t>AGUIRRE MARQUEZ PERLA</t>
  </si>
  <si>
    <t>LIDER DE PROYECTO.DEPARTAMENTO DE CONSTRUCCION DE INFRAESTRUCTURA URBANA</t>
  </si>
  <si>
    <t>RODRIGUEZ CHACON BIBIANA JANNETT</t>
  </si>
  <si>
    <t>JEFE DE DEPARTAMENTO.DEPARTAMENTO DE MTTO VIAL E INFRAESTRUCTURA</t>
  </si>
  <si>
    <t>PEINADO RUIZESPARZA EDGAR IVAN</t>
  </si>
  <si>
    <t>JEFE DE DEPARTAMENTO.DEPARTAMENTO DE TOPOGRAFIA</t>
  </si>
  <si>
    <t>RIVERO ANCHONDO JOSE JULIAN</t>
  </si>
  <si>
    <t>LIDER DE PROYECTO.DESPACHO DEL SUBDIRECTOR DE INFRAESTRUCTURA SOCIAL</t>
  </si>
  <si>
    <t>TELLO JIMENEZ BULMARO ALAN</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</si>
  <si>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Los apoyos económicos referidos en la tabla 331869 es apoyo adquisición de lentes.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</si>
  <si>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SUBDIRECTOR.DESPACHO DEL SUBDIRECTOR DE INFRAESTRUCTURA SOCIAL</t>
  </si>
  <si>
    <t>TORRES QUEZADA HILARIO ALEJANDRO</t>
  </si>
  <si>
    <t>JEFE DE DEPARTAMENTO.DEPARTAMENTO MAQUINARIA PESADA OBRAS PUBLICAS</t>
  </si>
  <si>
    <t>MARTINEZ RODRIGUEZ GLORIA</t>
  </si>
  <si>
    <t>JEFE DE DEPARTAMENTO.DEPARTAMENTO DE CONSTRUCCION INFRAESTRUCTURA SOCIAL</t>
  </si>
  <si>
    <t>ESCOBEDO HERNANDEZ MANUEL</t>
  </si>
  <si>
    <t>DIRECCION DE DESARROLLO URBANO Y ECOLOGIA</t>
  </si>
  <si>
    <t>DIRECTOR GENERAL.DESPACHO DEL DIRECTOR DE DESARROLLO URBANO</t>
  </si>
  <si>
    <t>DIAZ NEGRETE ADRIANA</t>
  </si>
  <si>
    <t>JEFE DE DEPARTAMENTO.DESPACHO DEL DIRECTOR DE DESARROLLO URBANO</t>
  </si>
  <si>
    <t>MIRANDA ALVIDREZ ANA MARCELA</t>
  </si>
  <si>
    <t>CABALLERO CHAVEZ MARTHA VANESSA</t>
  </si>
  <si>
    <t>JIMENEZ GUEVARA ALEJANDRO</t>
  </si>
  <si>
    <t>JEFE DE DEPARTAMENTO.DEPARTAMENTO JURIDICO DESARROLLO URBANO Y ECOLOGIA</t>
  </si>
  <si>
    <t>OLIVAS MALDONADO MIRYAM JANET</t>
  </si>
  <si>
    <t>LIDER DE PROYECTO.DESPACHO DEL SUBDIRECTOR DE PROGRAMACION URBANA</t>
  </si>
  <si>
    <t>PEREZ SOTO MANUEL HAZHEL</t>
  </si>
  <si>
    <t>SUBDIRECTOR.DESPACHO DEL SUBDIRECTOR DE PROGRAMACION URBANA</t>
  </si>
  <si>
    <t>CRUZ VALENZUELA JAVIER EMILIO</t>
  </si>
  <si>
    <t>JEFE DE DEPARTAMENTO.DEPARTAMENTO DE NOMENCLATURA</t>
  </si>
  <si>
    <t>MORALES MENDOZA ANTONIO</t>
  </si>
  <si>
    <t>JEFE DE DEPARTAMENTO.DEPARTAMENTO DE ANALISIS Y SEGUIMIENTO</t>
  </si>
  <si>
    <t>BORJAS CHACON MARIZA</t>
  </si>
  <si>
    <t>JEFE DE DEPARTAMENTO.DEPARTAMENTO DE SISTEMAS DESARROLLO URBANO Y ECOLOGIA</t>
  </si>
  <si>
    <t>BUSTILLOS VELAZQUEZ FERNANDO ALBERTO</t>
  </si>
  <si>
    <t>JEFE DE DEPARTAMENTO.DEPARTAMENTO DE CONTROL Y EVALUACION DE FRACCIONAMIENTOS</t>
  </si>
  <si>
    <t>SILVA GARCIA JESUS MANUEL</t>
  </si>
  <si>
    <t>SUBDIRECTOR.DESPACHO DEL SUBDIRECTOR DE ADMON URBANA</t>
  </si>
  <si>
    <t>JUAREZ HERRERA SIGIFREDO</t>
  </si>
  <si>
    <t>JEFE DE DEPARTAMENTO.DEPARTAMENTO DE INSPECCION</t>
  </si>
  <si>
    <t>SOLIS HERRERA ALEJANDRO</t>
  </si>
  <si>
    <t>JEFE DE DEPARTAMENTO.DEPARTAMENTO DE ADMON PLAN DIRECTOR</t>
  </si>
  <si>
    <t>SANTANA CORDOVA JESUS ARMANDO</t>
  </si>
  <si>
    <t>JEFE DE DEPARTAMENTO.DEPARTAMENTO DE TRAMITES Y LICENCIAS</t>
  </si>
  <si>
    <t>RICO BOVIO LUIS HUMBERTO</t>
  </si>
  <si>
    <t>SUBDIRECTOR.DESPACHO DEL SUBDIRECTOR DE ECOLOGIA</t>
  </si>
  <si>
    <t>ALARCON ACOSTA CLAUDIA ALEJANDRA</t>
  </si>
  <si>
    <t>JEFE DE DEPARTAMENTO.DEPARTAMENTO DE PLANEACION AMBIENTAL (INSPECCION)</t>
  </si>
  <si>
    <t>RUIZ HERNANDEZ REYES ERNESTO</t>
  </si>
  <si>
    <t>JEFE DE DEPARTAMENTO.DEPARTAMENTO DE CONTROL Y VIGILANCIA AMBIENTAL</t>
  </si>
  <si>
    <t>NAVARRETE RODRIGUEZ RODOLFO</t>
  </si>
  <si>
    <t>JEFE DE DEPARTAMENTO.DEPARTAMENTO DE PROMOCION PREV Y REST AMBIENTAL</t>
  </si>
  <si>
    <t>MODESTO TERRAZAS ROBERTO RAUL</t>
  </si>
  <si>
    <t>DIRECCION DE SERVICIOS PUBLICOS MUNICIPALES</t>
  </si>
  <si>
    <t>MURILLO RASCON MARCELO</t>
  </si>
  <si>
    <t>DIRECTOR GENERAL.DESPACHO DEL C DIRECTOR DE SERVICIOS PUBLICOS MUNICIPALES</t>
  </si>
  <si>
    <t>DE LAMADRID TELLEZ JOSE LUIS</t>
  </si>
  <si>
    <t>COORDINADOR DE UNIDAD ADMINISTRATIVA.UNIDAD ADMINISTRATIVA</t>
  </si>
  <si>
    <t>FLORES GONZALEZ LUIS RAUL</t>
  </si>
  <si>
    <t>LIDER DE PROYECTO.UNIDAD ADMINISTRATIVA</t>
  </si>
  <si>
    <t>GUTIERREZ TORRES MARCO ANTONIO</t>
  </si>
  <si>
    <t>GOMEZ SARACHO RAUL</t>
  </si>
  <si>
    <t>SUBDIRECTOR.DESPACHO DEL SUBDIRECTOR DE SERVICIOS</t>
  </si>
  <si>
    <t>AGUILAR CHAVEZ JULIO ALBERTO</t>
  </si>
  <si>
    <t>LIDER DE PROYECTO.DESPACHO DEL SUBDIRECTOR DE SERVICIOS</t>
  </si>
  <si>
    <t>ANALCO BACA ELIOTH RAUL</t>
  </si>
  <si>
    <t>ZAPIEN GRADO MARTIN</t>
  </si>
  <si>
    <t>CRUZ SIGALA MIGUEL ANGEL</t>
  </si>
  <si>
    <t>MIRANDA REZA JESUS</t>
  </si>
  <si>
    <t>JEFE DE DEPARTAMENTO.DEPARTAMENTO DE LIMPIEZA URBANA</t>
  </si>
  <si>
    <t>HERRERA MELENDEZ ROBERTO</t>
  </si>
  <si>
    <t>JEFE DE DEPARTAMENTO.DEPARTAMENTO DE PANTEONES</t>
  </si>
  <si>
    <t>CONTRERAS MURILLO EDUARDO</t>
  </si>
  <si>
    <t>LIDER DE PROYECTO.DEPARTAMENTO DE LIMPIEZA MECANIZADA</t>
  </si>
  <si>
    <t>MORENO COSSIO ALFONSO</t>
  </si>
  <si>
    <t>SUBDIRECTOR.DESPACHO SUBDIRECTOR DE ASEO URBANO</t>
  </si>
  <si>
    <t>RAMIREZ BATISTA BALTAZAR</t>
  </si>
  <si>
    <t>JEFE DE DEPARTAMENTO.DEPARTAMENTO RECOLECCION HABITACIONAL</t>
  </si>
  <si>
    <t>NUÑEZ MORALES JOSE MANUEL</t>
  </si>
  <si>
    <t>LIDER DE PROYECTO.DEPARTAMENTO RECOLECCION HABITACIONAL</t>
  </si>
  <si>
    <t>MEDINA GUTIERREZ JOSE NIEVES</t>
  </si>
  <si>
    <t>JEFE DE DEPARTAMENTO.DEPARTAMENTO DE DISPOSICION FINAL</t>
  </si>
  <si>
    <t>SOLANO RAMOS ANGEL SAHIR</t>
  </si>
  <si>
    <t>DIRECCION DE SEGURIDAD PUBLICA MUNICIPAL</t>
  </si>
  <si>
    <t>COMISARIO</t>
  </si>
  <si>
    <t>COMISARIO.DESPACHO DEL C DIRECTOR DE SEGURIDAD PUBLICA</t>
  </si>
  <si>
    <t>SALAS GONZALEZ JULIO CESAR</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</si>
  <si>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C126 VIGILANCIA ESPECIAL, C97 Bono Academico SP,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</si>
  <si>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LIDER DE PROYECTO.DEPARTAMENTO COMUNICACION SOCIAL</t>
  </si>
  <si>
    <t>REYES GONZALEZ JESUS MANUEL</t>
  </si>
  <si>
    <t>BORJAS MELENDEZ GABRIEL</t>
  </si>
  <si>
    <t>JEFE DE DEPARTAMENTO.DEPARTAMENTO UNIDAD ASESORIA</t>
  </si>
  <si>
    <t>AVALOS BARRAZA DIANA LAURA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</si>
  <si>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C76 Bono Seg Publica,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</si>
  <si>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COORDINADOR DE BOMBEROS</t>
  </si>
  <si>
    <t>COORDINADOR DE BOMBEROS.COORDINACION DE BOMBEROS</t>
  </si>
  <si>
    <t>MORALES ALVARADO JUAN MANUEL</t>
  </si>
  <si>
    <t>JEFE DE DEPARTAMENTO.DEPARTAMENTO DE RELACIONES PUBLICAS SEG PUB</t>
  </si>
  <si>
    <t>LAFON GARCIA ANA MARIA</t>
  </si>
  <si>
    <t>JEFE DE DEPARTAMENTO.DEPARTAMENTO DE ATENCION CIUDADANA Y ENLACE DE ORGANISMOS SOCIALES</t>
  </si>
  <si>
    <t>ARISTI LARA SALVADOR RODOLFO</t>
  </si>
  <si>
    <t>LIDER DE PROYECTO.DEPARTAMENTO DE ATENCION CIUDADANA Y ENLACE DE ORGANISMOS SOCIALES</t>
  </si>
  <si>
    <t>MONTOYA GARCIA LAURA VERONICA</t>
  </si>
  <si>
    <t>SUBDIRECTOR.DESPACHO DE LA JEFATURA DEL ESTADO MAYOR</t>
  </si>
  <si>
    <t>CASTILLO COVARRUBIAS FROYLAN JOCSAN</t>
  </si>
  <si>
    <t>JEFE DE DEPARTAMENTO.DEPARTAMENTO DE CERTIFICACION</t>
  </si>
  <si>
    <t>CARBAJAL GASCA ROSA CECILIA</t>
  </si>
  <si>
    <t>JEFE DE DEPARTAMENTO.DEPARTAMENTO DE SEGUIMIENTO Y GESTION</t>
  </si>
  <si>
    <t>LAMELAS ROSALES ARTURO ANTONIO</t>
  </si>
  <si>
    <t>JEFE DE DEPARTAMENTO.DEPARTAMENTO DE DIFUSION SOCY PARTICIPACION CIUDAN</t>
  </si>
  <si>
    <t>AVILA GUTIERREZ GUADALUPE IVONNE</t>
  </si>
  <si>
    <t>SUBDIRECTOR.DESPACHO DEL SUBDIRECTOR ADMINISTRATIVO SEGURIDAD PUBLICA</t>
  </si>
  <si>
    <t>TERRAZAS FRAGA LUIS ROBERTO</t>
  </si>
  <si>
    <t>JEFE DE DEPARTAMENTO.DEPARTAMENTO DE SERVICIOS ADMINISTRATIVOS SEGURIDAD PUBLICA MPAL</t>
  </si>
  <si>
    <t>BARRERA CALZADILLAS MAYRA EUGENIA</t>
  </si>
  <si>
    <t>LOPEZ OLIVAS CARLOS ROGELIO</t>
  </si>
  <si>
    <t>JEFE DE DEPARTAMENTO.DEPARTAMENTO DE RECURSOS HUMANOS</t>
  </si>
  <si>
    <t>CAYENTE ROMERO ALMA ROSA</t>
  </si>
  <si>
    <t>JEFE DE DEPARTAMENTO.DEPARTAMENTO DE ENLACE SEGUIMIENTO Y ATENCION DEL RECURSO FEDERAL</t>
  </si>
  <si>
    <t>CARRILLO RODRIGUEZ LUZ JANET</t>
  </si>
  <si>
    <t>JEFE DE DEPARTAMENTO.DEPARTAMENTO DE SISTEMA DE INTERVENCION TEMPRANA</t>
  </si>
  <si>
    <t>QUIROS URANGA MARIA CRISTINA</t>
  </si>
  <si>
    <t>JEFE DE DEPARTAMENTO.DEPARTAMENTO DE PREVENCION</t>
  </si>
  <si>
    <t>NUÑEZ RODRIGUEZ LEONEL ALFONSO</t>
  </si>
  <si>
    <t>SUBDIRECTOR.DESPACHO DEL SUBDIRECTOR DE JUSTICIA CIVICA</t>
  </si>
  <si>
    <t>ARMENDARIZ GRANADOS LILIANA</t>
  </si>
  <si>
    <t>JEFE DE DEPARTAMENTO.DEPARTAMENTO CENTRO DE DETENCION MUNICIPAL</t>
  </si>
  <si>
    <t>MARTINEZ POSADA HERIBERTO</t>
  </si>
  <si>
    <t>JEFE DE DEPARTAMENTO.DEPARTAMENTO DE TRABAJO SOCIAL</t>
  </si>
  <si>
    <t>RUACHO DELGADILLO MA. DEL SOCORRO</t>
  </si>
  <si>
    <t>JEFE DE DEPARTAMENTO.DEPARTAMENTO DE SEGURIDAD CIUDADANA</t>
  </si>
  <si>
    <t>CHAVEZ MONTES LUIS ERNESTO</t>
  </si>
  <si>
    <t>SUBDIRECTOR.DESPACHO DEL SUBDIRECTOR DE FORMACION</t>
  </si>
  <si>
    <t>MOCTEZUMA TORRES MARTHA MARIA</t>
  </si>
  <si>
    <t>JEFE DE DEPARTAMENTO.DEPARTAMENTO DE CONTROL ESCOLAR</t>
  </si>
  <si>
    <t>CASTILLO MEDRANO LETICIA ISABEL</t>
  </si>
  <si>
    <t>JEFE DE DEPARTAMENTO.DEPARTAMENTO DE ENSEÑANZA Y SERVICIO ESCOLAR</t>
  </si>
  <si>
    <t>TEJEDA OCHOA ARACELY</t>
  </si>
  <si>
    <t>LIDER DE PROYECTO.DEPARTAMENTO DE ENSEÑANZA Y SERVICIO ESCOLAR</t>
  </si>
  <si>
    <t>RAMIREZ BOCANEGRA NANCY EULALIA</t>
  </si>
  <si>
    <t>LIDER DE PROYECTO.DEPARTAMENTO DE PLANEACION Y ADMINISTRACION</t>
  </si>
  <si>
    <t>RAMOS DOMINGUEZ ALFONSO</t>
  </si>
  <si>
    <t>ORTIZ VILLANUEVA JORGE ENRIQUE</t>
  </si>
  <si>
    <t>LEYVA BUENO RICARDO</t>
  </si>
  <si>
    <t>BAEZ GOMEZ DIANA PAOLA</t>
  </si>
  <si>
    <t>MORENO CERVANTES LORENA GABRIELA</t>
  </si>
  <si>
    <t>SUBDIRECTOR.DESPACHO DEL SUBDIRECTOR JURIDICO SEGURIDAD PUBLICA MUNICIPAL</t>
  </si>
  <si>
    <t>REYES MEJIA DIANA MARIA</t>
  </si>
  <si>
    <t>LIDER DE PROYECTO.DEPARTAMENTO ALCAIDIA</t>
  </si>
  <si>
    <t>BOBADILLA TOLEDO CARLOS CRUZ</t>
  </si>
  <si>
    <t>CONSULTOR JURIDICO.DEPARTAMENTO JURIDICO SEGURIDAD PUBLICA MUNICIPAL</t>
  </si>
  <si>
    <t>MARIÑELARENA MORENO ANA CRISTINA</t>
  </si>
  <si>
    <t>JEFE DE DEPARTAMENTO.DEPARTAMENTO JURIDICO SEGURIDAD PUBLICA MUNICIPAL</t>
  </si>
  <si>
    <t>CARMONA CRUZ PABLO</t>
  </si>
  <si>
    <t>JEFE DE DEPARTAMENTO.DEPARTAMENTO CONSEJO DE HONOR Y JUSTICIA</t>
  </si>
  <si>
    <t>SIGALA ACOSTA JAVIER ADRIAN</t>
  </si>
  <si>
    <t>SUBDIRECTOR.DESPACHO SUBDIR ATENCION A LA VIOLENCIA FAMILIAR Y DE GENERO</t>
  </si>
  <si>
    <t>PACHECO AVALOS VERONICA LIZET GUADALUPE</t>
  </si>
  <si>
    <t>JEFE DE DEPARTAMENTO.DEPARTAMENTO UNIDAD ATENCION A LA VIOLENCIA FAMILIAR</t>
  </si>
  <si>
    <t>REVELES VALENZUELA PAOLA IVETH</t>
  </si>
  <si>
    <t>JEFE DE DEPARTAMENTO.DEPARTAMENTO DE ATENCION A NIÑAS NIÑOS Y ADOLESCENTES</t>
  </si>
  <si>
    <t>ANGELES CARDENAS CLAUDIA PAOLA</t>
  </si>
  <si>
    <t>JEFE DE DEPARTAMENTO.DEPARTAMENTO DE DESARROLLO TECNOLOGICO</t>
  </si>
  <si>
    <t>PADILLA RODRIGUEZ LAURA LETICIA</t>
  </si>
  <si>
    <t>JEFE DE DEPARTAMENTO.DEPARTAMENTO SOPORTE TECNICO SEGURIDAD PUBLICA</t>
  </si>
  <si>
    <t>RIVAS OLIVAS CESAR</t>
  </si>
  <si>
    <t>LIDER DE PROYECTO.DEPARTAMENTO SOPORTE TECNICO SEGURIDAD PUBLICA</t>
  </si>
  <si>
    <t>CASTAÑON RAMOS DAVID GERARDO</t>
  </si>
  <si>
    <t>JEFE DE DEPARTAMENTO.DEPARTAMENTO INFRAESTRUCTURA SEG PUBLICA</t>
  </si>
  <si>
    <t>ZUBIA DIAZ MARIO</t>
  </si>
  <si>
    <t>JEFE DE DEPARTAMENTO.DEPARTAMENTO DE ANALISIS CRIMINAL</t>
  </si>
  <si>
    <t>AGUILAR GUTIERREZ MARTHA SUGEY</t>
  </si>
  <si>
    <t>LIDER DE PROYECTO.DEPARTAMENTO DE ANALISIS CRIMINAL</t>
  </si>
  <si>
    <t>VILLARREAL GONZALEZ GRECIA LOURDES</t>
  </si>
  <si>
    <t>LIDER DE PROYECTO.DEPARTAMENTO DE ANALISIS TACTICO</t>
  </si>
  <si>
    <t>MARTINEZ IRACHETA EDGAR ALONSO</t>
  </si>
  <si>
    <t>HERNANDEZ RODRIGUEZ FELICIANO</t>
  </si>
  <si>
    <t>JEFE DE DEPARTAMENTO.DEPARTAMENTO DE OPERACIONES AEREAS</t>
  </si>
  <si>
    <t>ESCUDERO ALMANZA ADRIANA GUADALUPE</t>
  </si>
  <si>
    <t>LIDER DE PROYECTO.DEPARTAMENTO DE PECUU</t>
  </si>
  <si>
    <t>GONZALEZ VILLASEÑOR RAUL SALVADOR</t>
  </si>
  <si>
    <t>MONTES MEDINA ANDRES LORENZO</t>
  </si>
  <si>
    <t>VAZQUEZ TARANGO JULIO IVAN</t>
  </si>
  <si>
    <t>SERRANO RAMOS ERNESTO ILDEFONSO</t>
  </si>
  <si>
    <t>RIOS LOPEZ AARON ELIGIO</t>
  </si>
  <si>
    <t>LAGUNAS VALENZUELA ANNA LAURA</t>
  </si>
  <si>
    <t>PIÑA ROMERO ROCIO ELIZABETH</t>
  </si>
  <si>
    <t>ORTIZ SOLIS SERGIO ULISES</t>
  </si>
  <si>
    <t>MARTINEZ PEREA LUIS DANIEL</t>
  </si>
  <si>
    <t>GUTIERREZ CEBALLOS JAIME ALEJANDRO</t>
  </si>
  <si>
    <t>ORTEGA FLORES FEDERICO OMAR</t>
  </si>
  <si>
    <t>CHAVEZ ESTRADA NORA ESTHER</t>
  </si>
  <si>
    <t>PEINADO QUEZADA RUBEN GERARDO</t>
  </si>
  <si>
    <t>LOAIZA LUCAS MARIA ISABEL</t>
  </si>
  <si>
    <t>LOPEZ GARCIA KARINA LIZETH</t>
  </si>
  <si>
    <t>VALENZUELA RODRIGUEZ LUCILA</t>
  </si>
  <si>
    <t>SANCHEZ RUBIO EDGAR LEOBARDO</t>
  </si>
  <si>
    <t>GONZALEZ GARCIA MIRNA MARIA</t>
  </si>
  <si>
    <t>JEFE DE DEPARTAMENTO.DEPARTAMENTO DE ADMON DE PLATAFORMA ESCUDO CHIHUAHUA</t>
  </si>
  <si>
    <t>HERNANDEZ DELGADILLO EUNICE</t>
  </si>
  <si>
    <t>DIRECCION DE DESARROLLO HUMANO Y EDUCACION</t>
  </si>
  <si>
    <t>JEFE DE DEPARTAMENTO.DESPACHO DEL C DIRECTOR DESARROLLO HUMANO Y EDUCACION</t>
  </si>
  <si>
    <t>RIVAS MARTINEZ MIRNA NOHEMI</t>
  </si>
  <si>
    <t>JIMENEZ JIMENEZ KARLA ELIZABETH</t>
  </si>
  <si>
    <t>DIRECTOR GENERAL.DESPACHO DEL C DIRECTOR DESARROLLO HUMANO Y EDUCACION</t>
  </si>
  <si>
    <t>GARCIA JIMENEZ MARIO EDUARDO</t>
  </si>
  <si>
    <t>JEFE DE DEPARTAMENTO.DEPARTAMENTO ADMINISTRATIVO DESARROLLO HUMANO Y EDUCACION</t>
  </si>
  <si>
    <t>TOVAR TERAN OMAR ADRIAN</t>
  </si>
  <si>
    <t>JEFE DE DEPARTAMENTO.DEPARTAMENTO DE ATENCION Y RESPUESTA CIUDADANA</t>
  </si>
  <si>
    <t>HERNANDEZ TREVIZO BETHZABE</t>
  </si>
  <si>
    <t>ARRAS BUSTAMANTE LILIANA IMELDA</t>
  </si>
  <si>
    <t>SUBDIRECTOR.DESPACHO DEL SUBDIRECTOR DE EDUCACION</t>
  </si>
  <si>
    <t>RODRIGUEZ CASTAÑEDA CARLOS DANIEL</t>
  </si>
  <si>
    <t>LIDER DE PROYECTO.DESPACHO DEL SUBDIRECTOR DE EDUCACION</t>
  </si>
  <si>
    <t>GUILLEN RUIZ LUIS CARLOS</t>
  </si>
  <si>
    <t>VAZQUEZ GONZALEZ RAMON HEBERTO</t>
  </si>
  <si>
    <t>JEFE DE DEPARTAMENTO.DEPARTAMENTO DE DE FOMENTO EDUCATIVO</t>
  </si>
  <si>
    <t>CARRILLO MOLINA MARIA ELENA</t>
  </si>
  <si>
    <t>JEFE DE DEPARTAMENTO.DEPARTAMENTO DE INFRAESTRUCTURA EDUCATIVA</t>
  </si>
  <si>
    <t>GARCIA GUERRA CARMEN DEL SOCORRO</t>
  </si>
  <si>
    <t>JEFE DE DEPARTAMENTO.DEPARTAMENTO DE ACTOS CIVICOS Y SOCIALES</t>
  </si>
  <si>
    <t>COTA REY RAMON HECTOR</t>
  </si>
  <si>
    <t>SUBDIRECTOR.DESPACHO DEL SUBDIRECTOR DE DESARROLLO SOCIAL</t>
  </si>
  <si>
    <t>GUTIERREZ SOLIS PEDRO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</si>
  <si>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16 de Agosto de 2025 al 19 de Agosto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</si>
  <si>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SUBDIRECTOR.DESPACHO DEL SUBDIRECTOR  PARTICIPACION CIUDADANA</t>
  </si>
  <si>
    <t>GAMEROS GARDEA EDUARDO HUMBERTO</t>
  </si>
  <si>
    <t>JEFE DE DEPARTAMENTO.DEPARTAMENTO COMITE DE VECINOS</t>
  </si>
  <si>
    <t>GONZALEZ ARELLANO JESUS DAVID</t>
  </si>
  <si>
    <t>JEFE DE DEPARTAMENTO.DEPARTAMENTO DE VINCULACION</t>
  </si>
  <si>
    <t>TRUJILLO SCHIAFFINO SAMUEL</t>
  </si>
  <si>
    <t>JEFE DE DEPARTAMENTO.DEPARTAMENTO DE CLUB DEL ABUELO</t>
  </si>
  <si>
    <t>QUINTANA TORRES SANTA MONCERRAT</t>
  </si>
  <si>
    <t>SUBDIRECTOR.DESPACHO DEL SUBDIRECTOR ATENCION A LA JUVENTUD</t>
  </si>
  <si>
    <t>SOTO PIÑON ANDRE ISMAEL</t>
  </si>
  <si>
    <t>SUBDIRECTOR.DESPACHO DEL SUBDIR DE GPOS VULN ASUN DE ASOC REL Y ENL SOC CIV</t>
  </si>
  <si>
    <t>RANGEL CARRILLO MANUEL ARTURO</t>
  </si>
  <si>
    <t>JEFE DE DEPARTAMENTO.DEPARTAMENTO JURIDICO GRATUITO</t>
  </si>
  <si>
    <t>GUERECA MIRANDA VIRGILIO</t>
  </si>
  <si>
    <t>TESORERIA MUNICIPAL</t>
  </si>
  <si>
    <t>DIRECTOR GENERAL.DESPACHO DEL C TESORERO MUNICIPAL</t>
  </si>
  <si>
    <t>CORDOVA CHAVEZ AIDA AMANDA</t>
  </si>
  <si>
    <t>COORDINADOR DE UNIDAD ADMINISTRATIVA.DEPARTAMENTO DE SERVICIOS ADMINISTRATIVOS TESORERIA MUNICIPAL</t>
  </si>
  <si>
    <t>ORTEGA CARRASCO MARIA TERESA</t>
  </si>
  <si>
    <t>JEFE DE DEPARTAMENTO.DEPARTAMENTO DE PROYECTOS ESPECIALES TESORERIA</t>
  </si>
  <si>
    <t>CASTILLO HERNANDEZ GUADALUPE</t>
  </si>
  <si>
    <t>JEFE DE DEPARTAMENTO.DEPARTAMENTO DE PROCEDIMIENTOS Y CONTROL</t>
  </si>
  <si>
    <t>AGUAYO CASTRO MIGUEL ANGEL</t>
  </si>
  <si>
    <t>SUBDIRECTOR.DESPACHO DEL SUBDIRECTOR DE INGRESOS</t>
  </si>
  <si>
    <t>AGUIRRE GONZALEZ JESSICA VANESSA</t>
  </si>
  <si>
    <t>JEFE DE DEPARTAMENTO.DEPARTAMENTO DE INGRESOS DIVERSOS</t>
  </si>
  <si>
    <t>MIRANDA FLORES SAYDE JUDITH</t>
  </si>
  <si>
    <t>JEFE DE DEPARTAMENTO.DEPARTAMENTO DE EJECUCION</t>
  </si>
  <si>
    <t>HERNANDEZ ORTIZ ABAGDRA YAQUELINE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</si>
  <si>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pagos por defunción.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</si>
  <si>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CAJA GENERAL</t>
  </si>
  <si>
    <t>SERNA VILLA CORINA IVONNE</t>
  </si>
  <si>
    <t>SUBDIRECTOR.DESPACHO DEL SUBDIRECTOR DE CATASTRO</t>
  </si>
  <si>
    <t>OLVERA YAÑEZ FRANCISCO</t>
  </si>
  <si>
    <t>JEFE DE DEPARTAMENTO.DEPARTAMENTO TECNICO Y DE PADRON Y CONTROL DEL ADEUDO</t>
  </si>
  <si>
    <t>VEGA LOZANIA LIZBETH XIOMARA</t>
  </si>
  <si>
    <t>JEFE DE DEPARTAMENTO.DEPARTAMENTO DE TRASLACION DE DOMINIO</t>
  </si>
  <si>
    <t>CERECERES ARMENDARIZ FABIOLA ANAHI</t>
  </si>
  <si>
    <t>LIDER DE PROYECTO.DEPARTAMENTO ACTUALIZACION CATASTRAL</t>
  </si>
  <si>
    <t>GAYTAN PERLA ALBERTO</t>
  </si>
  <si>
    <t>JEFE DE DEPARTAMENTO.DEPARTAMENTO ACTUALIZACION CATASTRAL</t>
  </si>
  <si>
    <t>MARTINEZ GONZALEZ MARTIN ALEJANDRO</t>
  </si>
  <si>
    <t>JEFE DE DEPARTAMENTO.DEPARTAMENTO DE SIGMUN</t>
  </si>
  <si>
    <t>GUZMAN MEZA JOSE ANGEL</t>
  </si>
  <si>
    <t>JEFE DE DEPARTAMENTO.DEPARTAMENTO DE VALUACION</t>
  </si>
  <si>
    <t>BUJANDA LOYA ALFONSO</t>
  </si>
  <si>
    <t>SUBDIRECTOR.DESPACHO DEL SUBIDRECTOR EGRESOS</t>
  </si>
  <si>
    <t>AMPARAN SOTO ARTURO</t>
  </si>
  <si>
    <t>JEFE DE DEPARTAMENTO.DEPARTAMENTO DE PAGOS</t>
  </si>
  <si>
    <t>JURADO ALVAREZ KORINA BERENICE</t>
  </si>
  <si>
    <t>JEFE DE DEPARTAMENTO.DEPARTAMENTO DE CONTROL DE PRESUPUESTO</t>
  </si>
  <si>
    <t>CARRILLO VELETA IVAN</t>
  </si>
  <si>
    <t>JEFE DE DEPARTAMENTO.DEPARTAMENTO DE CONTROL FINANCIERO</t>
  </si>
  <si>
    <t>SANTIAGO GONZALEZ HUMBERTO MANUEL</t>
  </si>
  <si>
    <t>LIDER DE PROYECTO.DEPARTAMENTO DE CONTABILIDAD</t>
  </si>
  <si>
    <t>FLORES BARRERA PERLA CONCEPCION</t>
  </si>
  <si>
    <t>JEFE DE DEPARTAMENTO.DEPARTAMENTO DE CONTABILIDAD</t>
  </si>
  <si>
    <t>RONQUILLO GONZALEZ ANA ISABEL</t>
  </si>
  <si>
    <t>COORDINADOR DE UNIDAD ADMINISTRATIVA.COORDINACION ELABORACION Y CTRL PRESUP</t>
  </si>
  <si>
    <t>NATIVIDAD GARCIA ARACELI JOSEFINA</t>
  </si>
  <si>
    <t>LIDER DE PROYECTO.COORDINACION ELABORACION Y CTRL PRESUP</t>
  </si>
  <si>
    <t>REYES VILLAGRAN CINDY CORINA</t>
  </si>
  <si>
    <t>SUBDIRECTOR.DESPACHO DEL SUBDIRECTOR JURIDICO TESORERIA MUNICIPAL</t>
  </si>
  <si>
    <t>LOYA SANTANA MARISSA FABIOLA</t>
  </si>
  <si>
    <t>JEFE DE DEPARTAMENTO.DEPARTAMENTO DE CONTRATOS Y CONVENIOS</t>
  </si>
  <si>
    <t>MARIÑELARENA BACA REYNA JOHANNA</t>
  </si>
  <si>
    <t>LIDER DE PROYECTO.DEPARTAMENTO DE FISCALIZACION JURIDICA</t>
  </si>
  <si>
    <t>RUBIO CAZARES JESUS IBAN</t>
  </si>
  <si>
    <t>JEFE DE DEPARTAMENTO.DEPARTAMENTO DE FISCALIZACION JURIDICA</t>
  </si>
  <si>
    <t>MEDINA TREJO JORGE ALEJANDRO</t>
  </si>
  <si>
    <t>JEFE DE DEPARTAMENTO.DEPARTAMENTO DE UNIDAD DE TRANSPARENCIA TESORERIA</t>
  </si>
  <si>
    <t>CHAVEZ LUNA DENISSE MARISA</t>
  </si>
  <si>
    <t>JEFE DE DEPARTAMENTO.DEPARTAMENTO DE PROCEDIMIENTOS LEGALES</t>
  </si>
  <si>
    <t>CAZARES PALACIO SANDRA PAOLA</t>
  </si>
  <si>
    <t>OFICIALIA MAYOR</t>
  </si>
  <si>
    <t>LIDER DE PROYECTO.DESPACHO DEL C OFICIAL MAYOR</t>
  </si>
  <si>
    <t>PACHECO CERROS ANA PAOLA</t>
  </si>
  <si>
    <t>DIRECTOR GENERAL.DESPACHO DEL C OFICIAL MAYOR</t>
  </si>
  <si>
    <t>ALARCON AVITIA MARIO ALBERTO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</si>
  <si>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2025 al 05 de Julio de 2025 Los bonos referidos en la tabla 331846 son C43 BONO PRODUCTIVIDAD. La presente nota se emite con fundamento en los Lineamientos técnicos generales para la publicación, homologación y estandarización de la información de las obligaciones, Capitulo II, artículo octavo, fracción V numeral 1 y 2, así como artículo noveno fracción II.</t>
  </si>
  <si>
    <t>CONSULTOR JURIDICO.CONSULTORIA JURIDICA OFICIALIA MAYOR</t>
  </si>
  <si>
    <t>PORTILLO DE LA FUENTE ABRIL</t>
  </si>
  <si>
    <t>LIDER DE PROYECTO.CONSULTORIA JURIDICA OFICIALIA MAYOR</t>
  </si>
  <si>
    <t>VERDUGO ARMENTA GENARO</t>
  </si>
  <si>
    <t>GARCIA LICON PATRICIA IVON</t>
  </si>
  <si>
    <t>COORDINADOR DE UNIDAD ADMINISTRATIVA.COORDINACION DE PROVEEDURIA</t>
  </si>
  <si>
    <t>ROMAN RANGEL ANA CAROLINA</t>
  </si>
  <si>
    <t>JEFE DE DEPARTAMENTO.COORDINACION DE PROVEEDURIA</t>
  </si>
  <si>
    <t>CASTRO PORRAS MARIA VIVIANNA</t>
  </si>
  <si>
    <t>JEFE DE DEPARTAMENTO.DEPARTAMENTO DE SISTEMAS OFICIALIA MAYOR</t>
  </si>
  <si>
    <t>RIVERA LEDEZMA DIANA ELENA</t>
  </si>
  <si>
    <t>LIDER DE PROYECTO.DEPARTAMENTO DE SISTEMAS OFICIALIA MAYOR</t>
  </si>
  <si>
    <t>MARTINEZ VILLA JUAN MANUEL</t>
  </si>
  <si>
    <t>RODRIGUEZ LUGO DAVID RICARDO</t>
  </si>
  <si>
    <t>ALVAREZ GANDARA JOSE REFUGIO</t>
  </si>
  <si>
    <t>HIGUERA CAMPOS RAUL DAVID</t>
  </si>
  <si>
    <t>REZA SANCHEZ LINDA LIZETH</t>
  </si>
  <si>
    <t>SUBDIRECTOR.DESPACHO DEL SUBDIRECTOR ADMINISTRATIVO OFICIALIA MAYOR</t>
  </si>
  <si>
    <t>RODRIGUEZ CARBAJAL ANGELICA YOLANDA</t>
  </si>
  <si>
    <t>SUBDIRECTOR.DESPACHO DEL SUBDIRECTOR DE RECURSOS HUMANOS</t>
  </si>
  <si>
    <t>SANTOS BALDERRAMA LUIS ENRIQUE</t>
  </si>
  <si>
    <t>JEFE DE DEPARTAMENTO.DEPARTAMENTO DE NOMINAS</t>
  </si>
  <si>
    <t>VENZOR SALDIVAR ANABAENA</t>
  </si>
  <si>
    <t>JEFE DE DEPARTAMENTO.DEPARTAMENTO REL LABORALES Y PRESTACIONES</t>
  </si>
  <si>
    <t>ORDOÑEZ RODRIGUEZ FELIPE MARCOS</t>
  </si>
  <si>
    <t>LIDER DE PROYECTO.DEPARTAMENTO REL LABORALES Y PRESTACIONES</t>
  </si>
  <si>
    <t>CARRERA RAMIREZ ALEJANDRA</t>
  </si>
  <si>
    <t>ARMENDARIZ RASCON GRISELDA</t>
  </si>
  <si>
    <t>REVELES ROSALES LUIS ALEJANDRO</t>
  </si>
  <si>
    <t>AYALA PEREZ KENIA ROCIO</t>
  </si>
  <si>
    <t>LIDER DE PROYECTO.DEPARTAMENTO DE SELECCION Y CAPACITACION</t>
  </si>
  <si>
    <t>MENDOZA ALVAREZ LUIS ARMANDO</t>
  </si>
  <si>
    <t>JEFE DE DEPARTAMENTO.DEPARTAMENTO DE SELECCION Y CAPACITACION</t>
  </si>
  <si>
    <t>AGUILAR VASQUEZ DANIEL</t>
  </si>
  <si>
    <t>LEM ORTIZ IZTMARA</t>
  </si>
  <si>
    <t>LIDER DE PROYECTO.DESPACHO DEL SUBDIRECTOR DE RECURSOS MATS Y SERVICIOS</t>
  </si>
  <si>
    <t>HERNANDEZ CHAVEZ EDGAR ANDRES</t>
  </si>
  <si>
    <t>LUGO ARANDA LUISA REBECA</t>
  </si>
  <si>
    <t>SUBDIRECTOR.DESPACHO DEL SUBDIRECTOR DE RECURSOS MATS Y SERVICIOS</t>
  </si>
  <si>
    <t>HEREDIA BARRANCA EDUARDO</t>
  </si>
  <si>
    <t>JEFE DE DEPARTAMENTO.DEPARTAMENTO DE TALLER MUNICIPAL</t>
  </si>
  <si>
    <t>IBARRA SARMIENTO PEDRO CESAR</t>
  </si>
  <si>
    <t>JEFE DE DEPARTAMENTO.DEPARTAMENTO DE SERVICIOS GENERALES</t>
  </si>
  <si>
    <t>ITURRALDE AVILA JESUS</t>
  </si>
  <si>
    <t>GARAY VALVERDE ARNOLDO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</si>
  <si>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Los apoyos económicos referidos en la tabla 331869 es apoyo adquisición de lentes. aclarando que el servidor público causo baja el 19/09/2025,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</si>
  <si>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DE BIENES PATRIMONIALES</t>
  </si>
  <si>
    <t>MEDINA HERNANDEZ SARAH</t>
  </si>
  <si>
    <t>LIDER DE PROYECTO.DEPARTAMENTO DE BIENES PATRIMONIALES</t>
  </si>
  <si>
    <t>ESTRADA JASCHACK PEDRO ANTONIO</t>
  </si>
  <si>
    <t>OLIVAS OLIVAS CARMEN PAULINA</t>
  </si>
  <si>
    <t>LIDER DE PROYECTO.DESPACHO DEL C COORDINADOR DE CONTROL Y PROCEDIMIENTOS ADMVOS</t>
  </si>
  <si>
    <t>RIVAS MEDRANO FRANCISCA</t>
  </si>
  <si>
    <t>JEFE DE DEPARTAMENTO.DESPACHO DEL C COORDINADOR DE CONTROL Y PROCEDIMIENTOS ADMVOS</t>
  </si>
  <si>
    <t>RAMOS RENOVATO NORMA LETICIA</t>
  </si>
  <si>
    <t>SUBDIRECTOR.DESPACHO DEL C COORDINADOR DE CONTROL Y PROCEDIMIENTOS ADMVOS</t>
  </si>
  <si>
    <t>GOMEZ GONZALEZ MARTHA ALICIA</t>
  </si>
  <si>
    <t>LIDER DE PROYECTO.DESPACHO DEL DIRECTOR DE PLANEACION Y EVAL</t>
  </si>
  <si>
    <t>DIRECCION DE PLANEACION E INNOVACION GUBERNAMENTAL</t>
  </si>
  <si>
    <t>CHAVEZ DIAZ SANDRA CRISTINA</t>
  </si>
  <si>
    <t>DIRECTOR GENERAL.DESPACHO DEL DIRECTOR DE PLANEACION Y EVAL</t>
  </si>
  <si>
    <t>RODULFO BORUNDA VERONICA ESTELA</t>
  </si>
  <si>
    <t>JEFE DE DEPARTAMENTO.DEPARTAMENTO ADMINISTRATIVO PLANEACION Y EVALUACION</t>
  </si>
  <si>
    <t>VALENZUELA DE LA ROSA ELIZABETH</t>
  </si>
  <si>
    <t>SUBDIRECTOR.DESPACHO DEL SUBDIRECTOR DE PLANEACION Y EVALUACION</t>
  </si>
  <si>
    <t>CALDERON TREVIÑO JAIME ISAAC</t>
  </si>
  <si>
    <t>LIDER DE PROYECTO.DESPACHO DEL SUBDIRECTOR DE PLANEACION Y EVALUACION</t>
  </si>
  <si>
    <t>REYES JUAREZ CLAUDIA ROCIO</t>
  </si>
  <si>
    <t>JEFE DE DEPARTAMENTO.DEPARTAMENTO DE PLANEACION Y EVALUACION</t>
  </si>
  <si>
    <t>MIRANDA VAZQUEZ MARIO ALEJANDRO</t>
  </si>
  <si>
    <t>JEFE DE DEPARTAMENTO.DEPARTAMENTO DE EVALUACION</t>
  </si>
  <si>
    <t>GONZALEZ VENEGAS BRENDA PAOLA</t>
  </si>
  <si>
    <t>SUBDIRECTOR.DESPACHO SUBDIRECTOR DE PROGRAMACION Y SEGUIMIENTO DE INVERSION</t>
  </si>
  <si>
    <t>SANDOVAL MARISCAL ESTEFANIA ELVIRA</t>
  </si>
  <si>
    <t>LIDER DE PROYECTO.DESPACHO SUBDIRECTOR DE PROGRAMACION Y SEGUIMIENTO DE INVERSION</t>
  </si>
  <si>
    <t>NOBLE AYUB EDNA LORENA</t>
  </si>
  <si>
    <t>LIDER DE PROYECTO.DEPARTAMENTO DE PROGRAMACION</t>
  </si>
  <si>
    <t>SANDOVAL RIOS YAZMINE</t>
  </si>
  <si>
    <t>LIRA ALBA RAUL EDUARDO</t>
  </si>
  <si>
    <t>JEFE DE DEPARTAMENTO.DEPARTAMENTO DE PROGRAMACION</t>
  </si>
  <si>
    <t>BARRAZA CHAVEZ MAYRA</t>
  </si>
  <si>
    <t>JEFE DE DEPARTAMENTO.DEPARTAMENTO DE SEGUIMIENTO</t>
  </si>
  <si>
    <t>GABALDON RAMOS LORENA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</si>
  <si>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C133 Bono Obra Publica. La presente nota se emite con fundamento en los Lineamientos técnicos generales para la publicación, homologación y estandarización de la información de las obligaciones, Capitulo II, artículo octavo, fracción V numeral 1 y 2, así como artículo noveno fracción II.</t>
  </si>
  <si>
    <t>SUBDIRECTOR.DESPACHO DEL SUBDIRECTOR DE INNOVACION GUBERNAMENTAL</t>
  </si>
  <si>
    <t>LOPEZ VILLALOBOS ALEJANDRA IRAIS</t>
  </si>
  <si>
    <t>JEFE DE DEPARTAMENTO.DEPARTAMENTO DE PROYECTOS ESPECIALES</t>
  </si>
  <si>
    <t>MONGE MONGE BRENDA</t>
  </si>
  <si>
    <t>JEFE DE DEPARTAMENTO.UNIDAD MUNICIPAL DE MEJORA REGULATORIA</t>
  </si>
  <si>
    <t>MEDINA RAMIREZ JESUS ALBERTO</t>
  </si>
  <si>
    <t>SUBDIRECTOR.DESPACHO DEL SUBDIRECTOR DE MODERNIZACION ADMINISTRATIVA</t>
  </si>
  <si>
    <t>LOPEZ SANTILLAN MIGUEL ANGEL</t>
  </si>
  <si>
    <t>LIDER DE PROYECTO.DESPACHO DEL SUBDIRECTOR DE MODERNIZACION ADMINISTRATIVA</t>
  </si>
  <si>
    <t>OCHOA REYES ANTONIA</t>
  </si>
  <si>
    <t>COORDINADOR DE UNIDAD ADMINISTRATIVA.COORDINACION DE DESARROLLO TECNOLOGICO</t>
  </si>
  <si>
    <t>URISTA ENCINAS ROBERTO ANTONIO</t>
  </si>
  <si>
    <t>LIDER DE PROYECTO.INFRAESTRUCTURA Y TELECOMUNICACIONES</t>
  </si>
  <si>
    <t>LUEVANO GRECO MARTHA ARACELY</t>
  </si>
  <si>
    <t>ROCHA FLORES ROBERTO</t>
  </si>
  <si>
    <t>ENCINAS DOZAL AMIN ADRIAN</t>
  </si>
  <si>
    <t>HERNANDEZ CHAVEZ JOSE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</si>
  <si>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El colaborador solicito licencia sin goce de sueldo en el periodo del 01 de Julio de 2025 al 01 de Julio de 2025. La presente nota se emite con fundamento en los Lineamientos técnicos generales para la publicación, homologación y estandarización de la información de las obligaciones, Capitulo II, artículo octavo, fracción V numeral 1 y 2, así como artículo noveno fracción II.</t>
  </si>
  <si>
    <t>JEFE DE DEPARTAMENTO.DEPARTAMENTO DE INGENIERIA DE SOFTWARE</t>
  </si>
  <si>
    <t>LOPEZ SOTO MIGUEL</t>
  </si>
  <si>
    <t>LIDER DE PROYECTO.DEPARTAMENTO DE INGENIERIA DE SOFTWARE</t>
  </si>
  <si>
    <t>HINOJOS SALAZAR IRVING</t>
  </si>
  <si>
    <t>JEFE DE DEPARTAMENTO.DEPARTAMENTO DE ADMINISTRACION DE APLICACIONES</t>
  </si>
  <si>
    <t>GALICIA CHAPARRO CARLOS MANUEL</t>
  </si>
  <si>
    <t>LIDER DE PROYECTO.DEPARTAMENTO DE ADMINISTRACION DE APLICACIONES</t>
  </si>
  <si>
    <t>BARRIOS CHAVIRA OLGA IVETH</t>
  </si>
  <si>
    <t>FRANCO FLORES JOEL IVAN</t>
  </si>
  <si>
    <t>JEFE DE DEPARTAMENTO.DEPARTAMENTO DE NORMATIVIDAD INTERNA</t>
  </si>
  <si>
    <t>PLASCENCIA HERNANDEZ BEATRIZ ELENA</t>
  </si>
  <si>
    <t>LIDER DE PROYECTO.SOPORTE TECNICO</t>
  </si>
  <si>
    <t>MENCHACA RODRIGUEZ ROMAN</t>
  </si>
  <si>
    <t>MAZORRA DECANINI MARIA ISABEL</t>
  </si>
  <si>
    <t>JEFE DE DEPARTAMENTO.SOPORTE TECNICO</t>
  </si>
  <si>
    <t>VILLALOBOS HERRERA EDGAR JOSUE</t>
  </si>
  <si>
    <t>LIDER DE PROYECTO.DESPACHO DEL DIRECTOR DESARROLLO RURAL</t>
  </si>
  <si>
    <t>DIRECCION DE DESARROLLO RURAL</t>
  </si>
  <si>
    <t>ARZAGA VILLA AMERICA IDALY</t>
  </si>
  <si>
    <t>COORDINADOR DE DEPENDENCIA.DESPACHO DEL DIRECTOR DESARROLLO RURAL</t>
  </si>
  <si>
    <t>GUTIERREZ TORRES ARMANDO</t>
  </si>
  <si>
    <t>JEFE DE DEPARTAMENTO.DEPARTAMENTO ADMINISTRATIVO DESARROLLO RURAL</t>
  </si>
  <si>
    <t>MARTELL ARREOLA JESUS JAVIER</t>
  </si>
  <si>
    <t>JEFE DE DEPARTAMENTO.DEPARTAMENTO DE CUIDADO DEL AGUA</t>
  </si>
  <si>
    <t>VALDES CASTRO CARLA</t>
  </si>
  <si>
    <t>SUBDIRECTOR.DESPACHO DEL SUBDIRECCION DE DESARROLLO RURAL</t>
  </si>
  <si>
    <t>VAZQUEZ AGUIÑAGA ALBERTO</t>
  </si>
  <si>
    <t>JEFE DE DEPARTAMENTO.DEPARTAMENTO PROYECTOS PRODUCTIVOS</t>
  </si>
  <si>
    <t>ESCOBAR MONTANA GERARDO</t>
  </si>
  <si>
    <t>JEFE DE DEPARTAMENTO.DEPARTAMENTO ORGANIZACION</t>
  </si>
  <si>
    <t>REYES MANCHA JUAN ROSARIO</t>
  </si>
  <si>
    <t>JEFE DE DEPARTAMENTO.DEPARTAMENTO VINCULACION</t>
  </si>
  <si>
    <t>HERNANDEZ OLMOS VICTORIA</t>
  </si>
  <si>
    <t>SUBDIRECTOR.DESPACHO DEL SUBDIRECTOR DE INFRAESTRUCTURA RURAL</t>
  </si>
  <si>
    <t>BRIBIESCA MONTES CARLOS EDUARDO</t>
  </si>
  <si>
    <t>JEFE DE DEPARTAMENTO.DEPARTAMENTO INFRAESTRUCTURA</t>
  </si>
  <si>
    <t>VASQUEZ AGUIRRE SERGIO MANUEL</t>
  </si>
  <si>
    <t>JEFE DE DEPARTAMENTO.DEPARTAMENTO MAQUINARIA PESADA DESARROLLO RURAL</t>
  </si>
  <si>
    <t>PARADA YAÑEZ SAUL</t>
  </si>
  <si>
    <t>DIRECCION DE MANTENIMIENTO URBANO</t>
  </si>
  <si>
    <t>LIDER DE PROYECTO.DESPACHO C DIRECTOR DE MANTENIMIENTO URBANO</t>
  </si>
  <si>
    <t>RODRIGUEZ CASTILLO JOSE ARTURO</t>
  </si>
  <si>
    <t>DIRECTOR GENERAL.DESPACHO C DIRECTOR DE MANTENIMIENTO URBANO</t>
  </si>
  <si>
    <t>MEDELLIN RUIZ JONNATHAN CHRISTIAN</t>
  </si>
  <si>
    <t>LIDER DE PROYECTO.DEPARTAMENTO ADMINISTRATIVO MANTENIMIENTO URBANO</t>
  </si>
  <si>
    <t>ESTRADA NAVA NORMA KAREN</t>
  </si>
  <si>
    <t>COORDINADOR DE UNIDAD ADMINISTRATIVA.DEPARTAMENTO ADMINISTRATIVO MANTENIMIENTO URBANO</t>
  </si>
  <si>
    <t>GARCIA MENDOZA MARCELA IVONNE</t>
  </si>
  <si>
    <t>JEFE DE DEPARTAMENTO.DEPARTAMENTO DE SEGUIMIENTO MTTO URBANO</t>
  </si>
  <si>
    <t>MARTINEZ SERRANO GERARDO ISRAEL</t>
  </si>
  <si>
    <t>LIDER DE PROYECTO.DEPARTAMENTO DE RECURSOS HUMANOS MTTO URBANO</t>
  </si>
  <si>
    <t>CORONA SANTANA LILIA ANGELICA</t>
  </si>
  <si>
    <t>JEFE DE DEPARTAMENTO.DEPARTAMENTO DE RECURSOS HUMANOS MTTO URBANO</t>
  </si>
  <si>
    <t>FLORES MUÑOZ NORMA PATRICIA</t>
  </si>
  <si>
    <t>JEFE DE DEPARTAMENTO.DEPARTAMENTO DE RECURSOS MATERIALES</t>
  </si>
  <si>
    <t>VILLAGRAN PEREZ DANIELA AYLIN</t>
  </si>
  <si>
    <t>SUBDIRECTOR.DESPACHO DE SUBDIRECCION MTTO ESPACIOS PUBLICOS</t>
  </si>
  <si>
    <t>RUIZ PONCE ARMANDO</t>
  </si>
  <si>
    <t>JEFE DE DEPARTAMENTO.DEPARTAMENTO DE AREAS VERDES CONCESIONADAS</t>
  </si>
  <si>
    <t>FLORES TORRES NAHOMI ALEJANDRA</t>
  </si>
  <si>
    <t>JEFE DE DEPARTAMENTO.DEPARTAMENTO DE FORESTACION</t>
  </si>
  <si>
    <t>CALDERON JURADO DAVID</t>
  </si>
  <si>
    <t>JEFE DE DEPARTAMENTO.DEPARTAMENTO DE PARQUES Y JARDINES</t>
  </si>
  <si>
    <t>ASTORGA GARCIA MARIA ESTELA</t>
  </si>
  <si>
    <t>LIDER DE PROYECTO.DEPARTAMENTO DE PARQUES Y JARDINES</t>
  </si>
  <si>
    <t>AYALA ALMANZA EDGAR ALEJANDRO</t>
  </si>
  <si>
    <t>CISNEROS CARLOS TERESA</t>
  </si>
  <si>
    <t>LUEVANO SALCIDO LUIS ALAN</t>
  </si>
  <si>
    <t>SUBDIRECTOR.DESPACHO DE SUBDIRECCION DE ALUMBRADO PUBLICO</t>
  </si>
  <si>
    <t>SIFUENTES MEDINA SERGIO ANTONIO</t>
  </si>
  <si>
    <t>JEFE DE DEPARTAMENTO.DEPARTAMENTO DE SUPERVISION MTTO URBANO</t>
  </si>
  <si>
    <t>FLORES TREVIÑO CONRADO</t>
  </si>
  <si>
    <t>JEFE DE DEPARTAMENTO.DESPACHO DEL COORDINADOR  DE RELACIONES PUBLICAS</t>
  </si>
  <si>
    <t>COORDINACION DE RELACIONES PUBLICAS</t>
  </si>
  <si>
    <t>ZEA JURADO FABIOLA ANAHI</t>
  </si>
  <si>
    <t>COORDINADOR DE DEPENDENCIA.DESPACHO DEL COORDINADOR  DE RELACIONES PUBLICAS</t>
  </si>
  <si>
    <t>GARCIA SANTOYO ELIZABETH</t>
  </si>
  <si>
    <t>SUBCOORDINADOR DE DEPCIA.DESPACHO DEL COORDINADOR  DE RELACIONES PUBLICAS</t>
  </si>
  <si>
    <t>DOMINGUEZ GOMEZ ROSA ESTHER</t>
  </si>
  <si>
    <t>JEFE DE DEPARTAMENTO.DEPARTAMENTO DE EVENTOS</t>
  </si>
  <si>
    <t>CARMONA LOZANO BERTHA CATALINA</t>
  </si>
  <si>
    <t>LIDER DE PROYECTO.DEPARTAMENTO DE EVENTOS</t>
  </si>
  <si>
    <t>ARANDA BALANDRAN MONICA</t>
  </si>
  <si>
    <t>BUSTAMANTE ACOSTA LLUVIA VANESSA</t>
  </si>
  <si>
    <t>DIRECTOR GENERAL.DESPACHO DEL DIRECTOR DE ORGANO INTERNO DE CONTROL</t>
  </si>
  <si>
    <t>DIRECCION DE ORGANO INTERNO DE CONTROL</t>
  </si>
  <si>
    <t>HIDALGO POSADA CARMEN YAZMIN</t>
  </si>
  <si>
    <t>JEFE DE DEPARTAMENTO.DESPACHO DEL DIRECTOR DE ORGANO INTERNO DE CONTROL</t>
  </si>
  <si>
    <t>GONZALEZ LECHUGA JUAN ANTONIO</t>
  </si>
  <si>
    <t>DIAZ LOPEZ SCHEILA JANNETE</t>
  </si>
  <si>
    <t>MONTIEL NAVA EVA DELIA</t>
  </si>
  <si>
    <t>LIDER DE PROYECTO.DESPACHO DEL SUBDIRECCION DE AUDITORIA CONTROL Y EVALUACION</t>
  </si>
  <si>
    <t>GUERRA MARTINEZ TANYA YANIRA</t>
  </si>
  <si>
    <t>HERRERA BURCIAGA MIRIAM PAOLA</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</si>
  <si>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causo baja el 16/07/2025, por ello el monto de su percepción es de acuerdo a la fecha de baja.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</si>
  <si>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PARRA TREVIZO DENISSE STEPHANIE</t>
  </si>
  <si>
    <t>COORDINADOR DE UNIDAD ADMINISTRATIVA.DESPACHO DEL SUBDIRECCION DE AUDITORIA CONTROL Y EVALUACION</t>
  </si>
  <si>
    <t>SORIA MERAZ ARMIDA GUADALUPE</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</si>
  <si>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Los bonos referidos en la tabla 331846 son C43 BONO PRODUCTIVIDAD. aclarando que el servidor público ingreso el 25/08/2025,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</si>
  <si>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MENDEZ TARANGO EUNICE</t>
  </si>
  <si>
    <t>JEFE DE DEPARTAMENTO.DESPACHO DEL SUBDIRECCION DE AUDITORIA CONTROL Y EVALUACION</t>
  </si>
  <si>
    <t>TAVIZON GALLEGOS TERESITA DE JESUS</t>
  </si>
  <si>
    <t>MANZANO DOMINGUEZ JAVIER IVAN</t>
  </si>
  <si>
    <t>LIDER DE PROYECTO.DESPACHO DEL COORD AREA INVESTIGADORA</t>
  </si>
  <si>
    <t>SAUCEDO SANCHEZ RUTH ARIADNA</t>
  </si>
  <si>
    <t>JEFE DE DEPARTAMENTO.DESPACHO DEL COORD AREA INVESTIGADORA</t>
  </si>
  <si>
    <t>OCHOA GONZALEZ XAVIER ELIAS</t>
  </si>
  <si>
    <t>JEFE DE DEPARTAMENTO.DEPARTAMENTO DE ASUNTOS INTERNOS</t>
  </si>
  <si>
    <t>BARRAZA GARCIA ERICK</t>
  </si>
  <si>
    <t>COORDINADOR DE UNIDAD ADMINISTRATIVA.DESPACHO DEL SUBD DE RESPONSABILIDADES</t>
  </si>
  <si>
    <t>SIGALA RODRIGUEZ MARIA DE LOURDES</t>
  </si>
  <si>
    <t>LIDER DE PROYECTO.DESPACHO DEL SUBD DE RESPONSABILIDADES</t>
  </si>
  <si>
    <t>VILLA CARRASCO SEBASTIAN ANDRE</t>
  </si>
  <si>
    <t>JEFE DE DEPARTAMENTO.DESPACHO DEL COORD JURIDICO</t>
  </si>
  <si>
    <t>BACA RUBIO MARTHA PALOMA</t>
  </si>
  <si>
    <t>COORDINACION DE TRANSPARENCIA GOBIERNO ABIERTO Y ARCHIVOS</t>
  </si>
  <si>
    <t>SUBCOORDINADOR DE DEPCIA.DESPACHO COORDINACION DE TRANSPA</t>
  </si>
  <si>
    <t>RICO VASQUEZ ADOLFO</t>
  </si>
  <si>
    <t>La información relativa a este registro corresponde al periodo de julio a septiembre, en los casos que aparece un cero (0) en el periodo antes mencionado el empleado no percibió dicho concepto. El sueldo informando mensual corresponde al tabulador las demás percepciones son las asignadas.. aclarando que el servidor público ingreso el 12/09/2025, por ello el monto de su percepción es de acuerdo a la fecha de ingreso.  La presente nota se emite con fundamento en los Lineamientos técnicos generales para la publicación, homologación y estandarización de la información de las obligaciones, Capitulo II, artículo octavo, fracción V numeral 1 y 2, así como artículo noveno fracción II.</t>
  </si>
  <si>
    <t>PAREDES SALAZAR DANIELA</t>
  </si>
  <si>
    <t>COORDINADOR DE DEPENDENCIA.DESPACHO COORDINACION DE TRANSPA</t>
  </si>
  <si>
    <t>MARTINEZ PORTILLO AMELIA LUCIA</t>
  </si>
  <si>
    <t>JEFE DE DEPARTAMENTO.DESPACHO COORDINACION DE TRANSPA</t>
  </si>
  <si>
    <t>CHAIREZ ERIVES LAURA GUADALUPE</t>
  </si>
  <si>
    <t>JEFE DE DEPARTAMENTO.DEPARTAMENTO DE TRANSPARENCIA PROACTIVA Y FOCALIZADA</t>
  </si>
  <si>
    <t>GUTIERREZ LARES LUIS CARLOS</t>
  </si>
  <si>
    <t>JEFE DE DEPARTAMENTO.DEPARTAMENTO DE OBLIGACIONES Y DATOS PERSONALES</t>
  </si>
  <si>
    <t>DAVILA CHACON MIGUEL ALBERTO</t>
  </si>
  <si>
    <t>JEFE DE DEPARTAMENTO.DEPARTAMENTO DE ACCESO A LA INFORMACION</t>
  </si>
  <si>
    <t>CORONADO SEYFFERT FEDERICO DALHI</t>
  </si>
  <si>
    <t>JEFE DE DEPARTAMENTO.DEPARTAMENTO DE ARCHIVO HISTORICO</t>
  </si>
  <si>
    <t>BELTRAN ACOSTA RUBEN</t>
  </si>
  <si>
    <t>JEFE DE DEPARTAMENTO.DEPARTAMENTO DE SISTEMA INSTITUCIONAL DE ARCHIVO</t>
  </si>
  <si>
    <t>GALLEGOS RENOVA LORENA</t>
  </si>
  <si>
    <t>JEFE DE DEPARTAMENTO.DEPARTAMENTO DE ARCHIVO DE CONCENTRACION</t>
  </si>
  <si>
    <t>GARCIA MARTINEZ ANDRES</t>
  </si>
  <si>
    <t>COORDINACION DE PARTICIPACION CIUDADANA</t>
  </si>
  <si>
    <t>COORDINADOR DE DEPENDENCIA.DESPACHO COORDINACION DE PARTICIPACION CIUDADANA</t>
  </si>
  <si>
    <t>CONTRERAS DUARTE LAURA PATRICIA</t>
  </si>
  <si>
    <t>COORDINADOR DE UNIDAD ADMINISTRATIVA.DESPACHO COORDINACION DE PARTICIPACION CIUDADANA</t>
  </si>
  <si>
    <t>MARTINEZ GARCIA RAMON EDUARDO</t>
  </si>
  <si>
    <t>JEFE DE DEPARTAMENTO.DEPARTAMENTO ADMINISTRATIVO DE PARTICIPACION CIUDADANA</t>
  </si>
  <si>
    <t>CISNEROS AGUILAR FLOR</t>
  </si>
  <si>
    <t>SUBCOORDINADOR DE DEPCIA.DESPACHO DEL SUBCOORDINACION DE VINCULACION SOCIAL</t>
  </si>
  <si>
    <t>ORTEGA MENDOZA SELMA MARIANA</t>
  </si>
  <si>
    <t>SUBCOORDINADOR DE DEPCIA.DESPACHO DEL SUBCOORDINADOR DE PRESUPUESTO PARTICIPATIVO</t>
  </si>
  <si>
    <t>VILLA GOMEZ MANUEL ALEJANDRO</t>
  </si>
  <si>
    <t>COORDINACION DE MEDIO AMBIENTE Y PROTECCION ANIMAL</t>
  </si>
  <si>
    <t>COORDINADOR DE DEPENDENCIA.DESPACHO COORDINACION DE MEDIO AMBIENTE Y PROTECCION ANIMAL</t>
  </si>
  <si>
    <t>REZA GALLEGOS ROCIO ESMERALDA</t>
  </si>
  <si>
    <t>JEFE DE DEPARTAMENTO.DEPARTAMENTO ADMINISTRATIVO DE MEDIO AMBIENTE Y PROTECCION ANIMAL</t>
  </si>
  <si>
    <t>RUBIO ARZAGA ABRIL</t>
  </si>
  <si>
    <t>SUBCOORDINADOR DE DEPCIA.DESPACHO DEL SUBDCOORDINADOR DE PROTECCION ANIMAL</t>
  </si>
  <si>
    <t>TARIN BACA RAUL ALBERTO</t>
  </si>
  <si>
    <t>JEFE DE DEPARTAMENTO.DEPARTAMENTO DE CONTROL Y PROTECCION ANIMAL</t>
  </si>
  <si>
    <t>SOTO MUÑOZ SAMIR ISMAEL</t>
  </si>
  <si>
    <t>SUBCOORDINADOR DE DEPCIA.DESPACHO DEL SUBCOORDINADOR DE MEDIO AMBIENTE</t>
  </si>
  <si>
    <t>ACOSTA LOPEZ DIANA AZUCENA</t>
  </si>
  <si>
    <t>JEFE DE DEPARTAMENTO.DEPARTAMENTO DE CAMBIO CLIMATICO</t>
  </si>
  <si>
    <t>VAZQUEZ ROBLES MARTHA CRISTAL</t>
  </si>
  <si>
    <t>Tipo de integrante del sujeto obligado (catálogo)</t>
  </si>
  <si>
    <t>Personal de confianza</t>
  </si>
  <si>
    <t>Representante popular</t>
  </si>
  <si>
    <t>LIDER DE PROYECTO DESPACHO DEL C PDTE  MUNICIPAL</t>
  </si>
  <si>
    <t xml:space="preserve">JEFE DE DEPARTAMENTO </t>
  </si>
  <si>
    <t>JEFE  DE DEPARTAMENTO DE SEGUIMIENTO</t>
  </si>
  <si>
    <t>JEFE DE DEPARTAMENTO DE SERVICIOS ADMINISTRATIVOS SEGURIDAD PUBLICA MPAL</t>
  </si>
  <si>
    <t>JEFE  DE DEPARTAMENTO DE CONTABILIDAD</t>
  </si>
  <si>
    <t>JEFE  DE DEPARTAMENTO DE TRAMITES Y LICENCIAS</t>
  </si>
  <si>
    <t>JEFE  DE DEPARTAMENTO DE PAGOS</t>
  </si>
  <si>
    <t>JEFE  DE DEPARTAMENTO  APOYO TECNICO</t>
  </si>
  <si>
    <t>JEFE  DE DEPARTAMENTO  UNIDAD SUBCOORDINACION DE COMUNICACION SOCIAL</t>
  </si>
  <si>
    <t>LIDER DE PROYECTO DESP DEL SUBD DE RESPONSABILIDADES</t>
  </si>
  <si>
    <t>LIDER DE PROYECTO DEPTO DE CONTRATOS Y CONVENIOS</t>
  </si>
  <si>
    <t>COORDINADOR DE UNIDAD ADMINISTRATIVA DEL COORDINACION ELABORACION Y CONTROL PRESUPUESTAL</t>
  </si>
  <si>
    <t>JEFE  DE DEPARTAMENTO DE PROMOCION PREVENCION Y RESTAURACION AMBIENTAL</t>
  </si>
  <si>
    <t>SUBDIRECTOR DEL SUBDIRECCIÓN DE RECURSOS HUMANOS</t>
  </si>
  <si>
    <t>JEFE  DE DEPARTAMENTO DE SOPORTE TÉCNICO</t>
  </si>
  <si>
    <t>LIDER DE PROYECTO DESPACHO DEL C COORDINADOR DE CONTROL Y PROCEDIMIENTOS ADMVOS</t>
  </si>
  <si>
    <t>COORDINADOR DE UNIDAD ADMINISTRATIVA DEL DEPTO JURIDICO Y AFECTACIONES</t>
  </si>
  <si>
    <t xml:space="preserve">DIRECCION DE OBRAS PUBLICAS </t>
  </si>
  <si>
    <t>JEFE  DE DEPARTAMENTO DE SISTEMAS OFICIALIA MAYOR</t>
  </si>
  <si>
    <t>JEFE  DE DEPARTAMENTO DE CONTROL FINANCIERO</t>
  </si>
  <si>
    <t>SUBDIRECTOR DESPACHO DEL SUBDIRECTOR DE INFRAESTRUCTURA RURAL</t>
  </si>
  <si>
    <t>DIRECCION DESARROLLO RURAL</t>
  </si>
  <si>
    <t>JEFE DE DEPARTAMENTO DE NORMATIVIDAD INTERNA</t>
  </si>
  <si>
    <t>LIDER DE PROYECTO DEPTO DE SISTEMAS OFICIALIA MAYOR</t>
  </si>
  <si>
    <t>LIDER DE PROYECTO DEPTO DE CONVENIOS Y CONTRATOS</t>
  </si>
  <si>
    <t xml:space="preserve">COORDINADOR DE DEPENDENCIA </t>
  </si>
  <si>
    <t>COORDINADOR DE DEPENDENCIA  DEL DESP DEL DIRECTOR DESARROLLO RURAL</t>
  </si>
  <si>
    <t>JEFE  DE DEPARTAMENTO DE SERVICIOS MULTIPLES</t>
  </si>
  <si>
    <t>LIDER DE PROYECTO DEL DESP DEL SUBDIRECTOR DE RECURSOS MATS Y SERVICIOS</t>
  </si>
  <si>
    <t>CONSULTOR JURIDICO DEL DESPACHO AYUNTAMIENTO</t>
  </si>
  <si>
    <t>DIRECTOR GENERAL DESP DEL C DIRECTOR DE SERVICIOS PUBLICOS MUNICIPALES</t>
  </si>
  <si>
    <t xml:space="preserve">SUBDIRECTOR </t>
  </si>
  <si>
    <t>SUBDIRECTOR DEL DESP DEL SUBDIRECTOR DE CATASTRO</t>
  </si>
  <si>
    <t>SUBDIRECTOR DEL DESPACHO DEL SUBDIRECTOR DE INFRAESTRUCTURA URBANA</t>
  </si>
  <si>
    <t>JEFE DE DEPARTAMENT DE CUIDADO DEL AGUA</t>
  </si>
  <si>
    <t>LIDER DE PROYECTO.DEPTO DE PARQUES Y JARDINES</t>
  </si>
  <si>
    <t>LIDER DE PROYECTO DE DEPARTAMENTO DE PECUU</t>
  </si>
  <si>
    <t>JEFE DE DEPARTAMENTO DE ATENCION A NIÑAS NIÑOS Y ADOLESCENTES</t>
  </si>
  <si>
    <t>JEFE DE DEPARTAMENTO ADMINISTRATIVO COMUNICACION SOCIAL</t>
  </si>
  <si>
    <t>SUBDIRECTOR DEL DESPACHO DEL SUBDIRECTOR DE ASUNTOS RELIGIOSOS</t>
  </si>
  <si>
    <t>DIRECCION DE  DESARROLLO HUMANO Y EDUCACION</t>
  </si>
  <si>
    <t>DIRECTOR GENERAL DEL DESPACHO DEL C TESORERO MUNICIPAL</t>
  </si>
  <si>
    <t>CONSULTOR JURIDICO DEL CONSULTORIA JURIDICA OFICIALIA MAYOR</t>
  </si>
  <si>
    <t>SUBDIRECTOR DEL DESPACHO DEL SUBIDRECTOR EGRESOS</t>
  </si>
  <si>
    <t>JEFE   DEL DEPTO ADMINISTRATIVO PRESIDENCIA MUNICIPAL</t>
  </si>
  <si>
    <t>JEFE   DE DEPARTAMENTO DE NÓMINAS</t>
  </si>
  <si>
    <t>JEFE   DE DEPARTAMENTO DELL DESPACHO  DEL C. SECRETARIO AYUNTAMIENTO</t>
  </si>
  <si>
    <t>LIDER DE PROYECTO DEL DEPARTAMETO DE PECUU</t>
  </si>
  <si>
    <t>PRESIDENTE MUNICIPAL DEL DESPACHO DEL C PDTE  MUNICIPAL</t>
  </si>
  <si>
    <t>JEFE   DE DEPARTAMENTO DE TALLER MUNICIPAL</t>
  </si>
  <si>
    <t>DIRECCION DE DESARROLLU HUMANO Y EDUCACION</t>
  </si>
  <si>
    <t>JEFE DE DEPARTAMENTO. DEPTO DE UNIDAD DE TRANSPARENCIA TESORERIA</t>
  </si>
  <si>
    <t xml:space="preserve">REGIDOR </t>
  </si>
  <si>
    <t>REGIDOR  DEL DESPACHO AYUNTAMIENTO</t>
  </si>
  <si>
    <t>LIDER DE PROYECTO CONSULTORIA JURIDICA OFICIALIA MAYOR</t>
  </si>
  <si>
    <t>JEFE DE DEPARTAMENTO. DEPARTAMENTO CONTENSIOSO</t>
  </si>
  <si>
    <t>LIDER DE PROYECTO DE DEPARTAMENTO ADMINISTRATIVO SECRETARIA DEL AYUNTAMIENTO</t>
  </si>
  <si>
    <t>JEFE DE DEPARTAMENTO DE PROGRAMACION</t>
  </si>
  <si>
    <t>JEFE   DE DEPARTAMENTO ADMINISTRATIVO DESARROLLO RURAL</t>
  </si>
  <si>
    <t>LIDER DE PROYECTO COORDINACION DE DESARROLLO TECNOLOGICO</t>
  </si>
  <si>
    <t>JEFE DE DEPARTAMENTO DE ANALISIS Y SEGUIMIENTO</t>
  </si>
  <si>
    <t>JEFE   DE DEPARTAMENTO VINCULACION</t>
  </si>
  <si>
    <t>JEFE DE DEPARTAMENTO DE PRESIDENTA DE TU COLONIA</t>
  </si>
  <si>
    <t>JEFE DE DEPARTAMENTO DE AREAS VERDES CONCESIONADAS</t>
  </si>
  <si>
    <t>SUBDIRECTOR DESPACHO DEL SUBDIRECTOR DE EDUCACION</t>
  </si>
  <si>
    <t>JEFE   DE DEPARTAMENTO DE AUDITORIA CONTABLE</t>
  </si>
  <si>
    <t>JEFE   DE DEPARTAMENTO DE AUDITORIA DE OBRA</t>
  </si>
  <si>
    <t>JEFE  DE DEPARTAMENTO DE SUPERVISION MTTO URBANO</t>
  </si>
  <si>
    <t>LIDER DE PROYECTO DE DEPARTAMENTO DE PARQUES Y JARDINES</t>
  </si>
  <si>
    <t>JEFE   DE DEPARTAMENTO DE NOMENCLATURA</t>
  </si>
  <si>
    <t>JEFE   DE DEPARTAMENTO CAJA GENERAL</t>
  </si>
  <si>
    <t>LIDER DE PROYECTO DEPARTAMENTO ACTUALIZACION CATASTRAL</t>
  </si>
  <si>
    <t>SUBDIRECTOR DEL DESPACHO DEL DIRECTOR DE PLANEACION Y EVAL</t>
  </si>
  <si>
    <t>JEFE DE DEPARTAMENTO  DE UNIDAD ASESORIA</t>
  </si>
  <si>
    <t>JEFE  DE DEPARTAMENTO DE ACCION CIVICA Y SOCIAL</t>
  </si>
  <si>
    <t>LIDER DE PROYECTO DEL DESPACHO DEL SUBDIRECTOR DE SERVICIOS</t>
  </si>
  <si>
    <t>JEFE  DE DEPARTAMENTO DE DE FOMENTO EDUCATIVO</t>
  </si>
  <si>
    <t>JEFE DE DEPARTAMENTO DE CONTROL DE PRESUPUESTO</t>
  </si>
  <si>
    <t>JEFE DE DEPARTAMENTOADMINISTRATIVO SECRETARIA DEL AYUNTAMIENTO</t>
  </si>
  <si>
    <t>LIDER DE PROYECTO DEL DESPACHO DEL COORDINADOR DE COMUNICACION</t>
  </si>
  <si>
    <t>JEFE  DE DEPARTAMENTO DE SERVICIOS GENERALES</t>
  </si>
  <si>
    <t>LIDER DE PROYECTO DE DEPARTAMENTO RECOLECCION HABITACIONAL</t>
  </si>
  <si>
    <t>LIDER DE PROYECTO DE DEPARTAMENTO DE ATENCION A LA SALUD</t>
  </si>
  <si>
    <t>JEFE  DE DEPARTAMENTO DESPACHO DEL C TESORERO MUNICIPAL</t>
  </si>
  <si>
    <t>JEFE DE DEPARTAMENTO DE ADMINISTRACION DE APLICACIONES</t>
  </si>
  <si>
    <t>SUBDIRETOR DEL DESPACHO DEL SUBDIRECTOR DE GOBERNACION</t>
  </si>
  <si>
    <t xml:space="preserve">SUBCOORDINADOR DE DEPENDENCIA </t>
  </si>
  <si>
    <t>SUBCOORDINADOR DE DEPENDENCIA  DEL DESPACHO DEL COORDINADOR  DE RELACIONES PUBLICAS</t>
  </si>
  <si>
    <t>JEFE  DE DEPARTAMENTO DE TRASLACION DE DOMINIO</t>
  </si>
  <si>
    <t>JEFE  DE DEPARTAMENTO FINANCIAMIENTO EMPRESARIAL</t>
  </si>
  <si>
    <t>COORDINADOR DE UNIDAD ADMINISTRATIVA DEL DESPACHO DEL C PRESIDENTE  MUNICIPAL</t>
  </si>
  <si>
    <t>SUBCOORDINADOR DE DEPENDENCIA  DEL DESPACHO DEL SUBDIRECTOR JURIDICO</t>
  </si>
  <si>
    <t>LIDER DE PROYECTO DEPARTAMENTO DE ENSEÑANZA Y SERVICIO ESCOLAR</t>
  </si>
  <si>
    <t>JEFE  DE DEPARTAMENTO DE TRABAJO SOCIAL</t>
  </si>
  <si>
    <t>JEFE  DE DEPARTAMENTO DE GESTION Y ANALISIS</t>
  </si>
  <si>
    <t>JEFE  DE DEPARTAMENTO DEL DESPACHO DEL C DIRECTOR DESARROLLO HUMANO Y EDUCACION</t>
  </si>
  <si>
    <t>JEFE  DE DEPARTAMENTO DE PREVENCION</t>
  </si>
  <si>
    <t>JEFE  DE DEPARTAMENTO DE CONTROL Y VIGILANCIA AMBIENTAL</t>
  </si>
  <si>
    <t>JEFE  DE DEPARTAMENTO DE PLANEACION AMBIENTAL (INSPECCION)</t>
  </si>
  <si>
    <t>JEFE DE DEPARTAMENTO DE SISTEMA DE INTERVENCION TEMPRANA</t>
  </si>
  <si>
    <t>JEFE  DE DEPARTAMENTO ADMINISTRATIVO PLANEACION Y EVALUACION</t>
  </si>
  <si>
    <t>SUBDIRECTOR DESP SUBDIRECTOR DE ASEO URBANO</t>
  </si>
  <si>
    <t>LIDER DE PROYECTO DEL UNIDAD ADMINISTRATIVA</t>
  </si>
  <si>
    <t>JEFE  DE DEPARTAMENTO INFRAESTRUCTURA SEG PUBLICA</t>
  </si>
  <si>
    <t>JEFE  DE DEPARTAMENTO DE CONTROL ESCOLAR</t>
  </si>
  <si>
    <t>JEFE DE DEPARTAMENTO DE EVALUACION</t>
  </si>
  <si>
    <t>LIDER DE PROYECTO DE DEPARTAMENTO DE INFRAESTRUCTURA Y TELECOMUNICACIONES</t>
  </si>
  <si>
    <t>SUBCOORDINADOR DE DEPENDENCIA DESPACHO DEL SUBCOORDINACION DE VINCULACION SOCIAL</t>
  </si>
  <si>
    <t>COORDINADOR DE DEPENDENCIA DESPACHO COORDINACION DE PARTICIPACION CIUDADANA</t>
  </si>
  <si>
    <t>JEFE  DE DEPARTAMENTO DE VALUACION</t>
  </si>
  <si>
    <t xml:space="preserve">JEFE  DEPARTAMENTO DEL DESPACHO DEL SUBDIRECTOR MODERNIZACION ADMINISTRATIVA Y DESARROLLO TECNOLOGICO </t>
  </si>
  <si>
    <t>LIDER DE PROYECTO DEPARTAMENTO DE PLANEACION Y ADMINISTRACION</t>
  </si>
  <si>
    <t>JEFE  DE DEPARTAMENTO DE ENLACE SEGUIMIENTO Y ATENCION DEL RECURSO FEDERAL</t>
  </si>
  <si>
    <t>SUBDIRECTOR DESPACHO DEL C COORDINADOR DE CONTROL Y PROCEDIMIENTOS ADMVOS</t>
  </si>
  <si>
    <t>JEFE DE DEPARTAMENTO DEPARTAMENTO ADMINISTRATIVO DE PARTICIPACION CIUDADANA</t>
  </si>
  <si>
    <t>SUBDIRECTOR DESPACHO DEL SUBDIRECCION DE DESARROLLO RURAL</t>
  </si>
  <si>
    <t>LIDER DE PROYECTO DE DEPARTAMENTO DE ADMON DE SERVICIOS Y PROCESAMIENTO DE DATOS</t>
  </si>
  <si>
    <t>JEFE DE DEPARTAMENTO DEL DESPACHO DEL COORDINADOR  DE RELACIONES PUBLICAS</t>
  </si>
  <si>
    <t>JEFE  DE DEPARTAMENTO DE COMUNICACION</t>
  </si>
  <si>
    <t>LIDER DE PROYECTO UNIDAD ADMINISTRATIVA</t>
  </si>
  <si>
    <t>LIDER DE PROYECTO DEL DESPACHO DEL SUBDIRECTOR DE DESARROLLO INDUSTRIAL</t>
  </si>
  <si>
    <t>SUBDIRECTOR DESPACHO DEL SUBDIRECTOR ATENCION A LA JUVENTUD</t>
  </si>
  <si>
    <t>SUBDIRECTOR DESPACHO DEL SUBDIRECTOR DE DESARROLLO SOCIAL</t>
  </si>
  <si>
    <t>LIDER DE PROYECTO DE DEPARTAMENTO DE SISTEMAS OFICIALIA MAYOR</t>
  </si>
  <si>
    <t>JEFE DE DEPARTAMENTO DESPACHO DEL C DIRECTOR DE OBRAS PUBLICAS</t>
  </si>
  <si>
    <t xml:space="preserve">LIDER DE PROYECTO CONSULTORIA JURIDICA </t>
  </si>
  <si>
    <t>JEFE DE DEPARTAMENTO UNIDAD MUNICIPAL DE MEJORA REGULATORIA</t>
  </si>
  <si>
    <t>JEFE DE DEPARTAMENTO DESP DEL DIRECTOR DE ORGANO INTERNO DE CONTROL</t>
  </si>
  <si>
    <t>LIDER DE PROYECTO DEL DESPACHO DEL SUBDIRECTOR DE PLANEACION Y EVALUACION</t>
  </si>
  <si>
    <t>JEFE DE DEPARTAMENTO DE PROYECTOS ESPECIALES</t>
  </si>
  <si>
    <t>DIRECCION DE PLANEACIONEACION E INNOVACION GUBERNAMENTAL</t>
  </si>
  <si>
    <t>LIDER DE PROYECTO.DEPTO ADMINISTRATIVO SECRETARIA DEL AYUNTAMIENTO</t>
  </si>
  <si>
    <t>LIDER DE PROYECTO DESP DEL SUBDIRECTOR ADMINISTRATIVO OFICIALIA MAYOR</t>
  </si>
  <si>
    <t>SUBDIRECTOR DESPACHO DEL SUBDIRECTOR DE JUSTICIA CIVICA</t>
  </si>
  <si>
    <t>SUBDIRECTOR DESPACHO DE LA JEFATURA DEL ESTADO MAYOR</t>
  </si>
  <si>
    <t>LIDER DE PROYECTO DE DEPARTAMENTO DE CONTABILIDAD</t>
  </si>
  <si>
    <t>SUBCOORDINADOR DE DEPENDENCIA DESP DEL SUBDCOORDINADOR DE PROTECCION ANIMAL</t>
  </si>
  <si>
    <t>JEFE DE DEPARTAMENTO DESPACHO DEL COORD AREA INVESTIGADORA</t>
  </si>
  <si>
    <t>JEFE DE DEPARTAMENTO COMITE DE VECINOS</t>
  </si>
  <si>
    <t xml:space="preserve">LIDER DE PROYECTO </t>
  </si>
  <si>
    <t>LIDER DE PROYECTO  DE DEPARTAMENTO DE PECUU</t>
  </si>
  <si>
    <t>LIDER DE PROYECTO  DE DEPARTAMENTO  DE ANALISIS TACTICO</t>
  </si>
  <si>
    <t>JEFE  DE DEPARTAMENTO DE SISTEMAS DESARROLLO URBANO Y ECOLOGIA</t>
  </si>
  <si>
    <t>JEFE  DE DEPARTAMENTO SISTEMAS</t>
  </si>
  <si>
    <t>DIRECTOR GENERAL DEL DESPACHO DEL DIRECTOR DE PLANEACION Y EVALUACION</t>
  </si>
  <si>
    <t>JEFE  DE DEPARTAMENTO DE INFRAESTRUCTURA EDUCATIVA</t>
  </si>
  <si>
    <t>SUBIDRECTOR DEL DESPACHO SUBDIRECTOR DE PROGRAMACION Y SEGUIMIENTO DE INVERSION</t>
  </si>
  <si>
    <t>UNIDAD SUBCOORDINACION DE COMUNICACION SOCIAL</t>
  </si>
  <si>
    <t>JEFE DE DEPARTAMENTO DE EVENTOS</t>
  </si>
  <si>
    <t>JEFE DE DEPARTAMENTO DE COORDINACION DE ENLACES</t>
  </si>
  <si>
    <t>LIDER DE PROYECTO DEL DESPACHO DEL C SUBDIR DE DESARROLLO INDUSTRIAL</t>
  </si>
  <si>
    <t>JEFE DE DEPARTAMENTO DE CONTROL Y PROTECCION ANIMAL</t>
  </si>
  <si>
    <t>JEFE DE DEPARTAMENTO DEPARTAMENTO DE COORDINACION DE ENLACES</t>
  </si>
  <si>
    <t>COMISARIO DEL DESPACHO DEL C DIRECTOR DE SEGURIDAD PUBLICA</t>
  </si>
  <si>
    <t>SINDICO DEL DESPACHO SINDICATURA</t>
  </si>
  <si>
    <t>SUBIDRECTOR DEL DESPACHO DEL SUBDIRECTOR DE ADMON URBANA</t>
  </si>
  <si>
    <t>LIDER DE PROYECTO DEL DESPACHO SINDICATURA</t>
  </si>
  <si>
    <t>SUBIDRECTOR DEL DESP DEL SUBDIRECTOR DE RECURSOS MATS Y SERVICIOS</t>
  </si>
  <si>
    <t>LIDER DE PROYECTO DELDESPACHO DEL SUBDIRECTOR DE MODERNIZACION ADMINISTRATIVA</t>
  </si>
  <si>
    <t>DIRECTOR GENERAL DEL DESPACHO DEL DIRECTOR DE DESARROLLO URBANO</t>
  </si>
  <si>
    <t>LIDER DE PROYECTO DESPACHO DEL SUBDIRECTOR DE RECURSOS MATS Y SERVICIOS</t>
  </si>
  <si>
    <t>JEFE DE DEPARTAMENTO LICITACIONES Y CONTROL DE OBRA</t>
  </si>
  <si>
    <t>JEFE DE DEPARTAMENTO JURIDICO GRATUITO</t>
  </si>
  <si>
    <t>JEFE  DEL DESPACHO DEL DIRECTOR DE DESARROLLO URBANO</t>
  </si>
  <si>
    <t>JEFE DE DEPARTAMENTO COORDINACION DE PROVEEDURIA</t>
  </si>
  <si>
    <t>JEFE DE DEPARTAMENTO DEPARTAMENTO DE CONSTRUCCION INFRAESTRUCTURA SOCIAL</t>
  </si>
  <si>
    <t>JEFE DE DEPARTAMENTO MAQUINARIA PESADA DESARROLLO RURAL</t>
  </si>
  <si>
    <t>COORDINADOR ADMINISTRATIVO</t>
  </si>
  <si>
    <t>COORDINADORA ADMINISTRATIVA DEPARTAMENTO ADMINISTRATIVO MANTENIMIENTO URBANO</t>
  </si>
  <si>
    <t>JEFE DE DEPARTAMENTO DE ENSEÑANZA Y SERVICIO ESCOLAR</t>
  </si>
  <si>
    <t>SUBDIRECTOR DESPACHO DEL SUBDIRECTOR DE PROPIEDAD INMOBILIARIA</t>
  </si>
  <si>
    <t>LIDER DE PROYECTO DEL DESPACHO DEL C PDTE  MUNICIPAL</t>
  </si>
  <si>
    <t>JEFE  DE DEPARTAMENTO DE RECURSOS HUMANOS</t>
  </si>
  <si>
    <t>SUBDIRECTOR DEL DESPACHO DEL SUBDIRECTOR DE FORMACION</t>
  </si>
  <si>
    <t>LIDER DE PROYECTO DEPARTAMENTO DE PROYECTOS ESPECIALES</t>
  </si>
  <si>
    <t>LIDER DE PROYECTO DEL DESP DEL DIRECTOR DE ORGANO INTERNO DE CONTROL</t>
  </si>
  <si>
    <t>JEFE  DE DEPARTAMENTO DE ATENCION Y RESPUESTA CIUDADANA</t>
  </si>
  <si>
    <t>JEFE DE DEPARTAMENTO DE TRANSPARENCIA PROACTIVA Y FOCALIZADA</t>
  </si>
  <si>
    <t>SUBDIRECTOR DESPACHO DEL SUBCOORDINADOR DE PRESUPUESTO PARTICIPATIVO</t>
  </si>
  <si>
    <t>LIDER DE PROYECTO DEPARTAMENTO ALCAIDIA</t>
  </si>
  <si>
    <t>SUBDIRECTOR DEL DESPACHO DEL SUBDIRECTOR DE NORMATIVIDAD</t>
  </si>
  <si>
    <t>SUBDIRECTOR DEL DESPACHO DEL SUBDIRECTOR DE SERVICIOS</t>
  </si>
  <si>
    <t>SUBDIRECTOR DEL DESPACHO DEL SUBDIRECTOR ADMINISTRATIVO SEGURIDAD PUBLICA</t>
  </si>
  <si>
    <t>CONSULTOR JURIDICO DE DEPARTAMENTO JURIDICO SEGURIDAD PUBLICA MUNICIPAL</t>
  </si>
  <si>
    <t>COORDINADOR DE UNIDAD ADMINISTRATIVA DEL COORDINACION DE DESARROLLO TECNOLOGICO</t>
  </si>
  <si>
    <t>LIDER DE PROYECTO DESPACHO DEL DIRECTOR DE ORGANO INTERNO DE CONTROL</t>
  </si>
  <si>
    <t>JEFE  DE DEPARTAMENTO  DE TRANSFERENCIA</t>
  </si>
  <si>
    <t>COORDINADOR DE DEPENDECIA  DE DEPARTAMENTO ADMINISTRATIVO SECRETARIA DEL AYUNTAMIENTO</t>
  </si>
  <si>
    <t>JEFE DE DEPARTAMENTO DE CAMBIO CLIMATICO</t>
  </si>
  <si>
    <t>JEFE  DE DEPARTAMENTO DE ADMINISTRACION PLAN DIRECTOR</t>
  </si>
  <si>
    <t>JEFE DE DEPARTAMENTO DEPARTAMENTO TECNICO Y DE PADRON Y CONTROL DEL ADEUDO</t>
  </si>
  <si>
    <t>JEFE  DE DEPARTAMENTO DE PROPIEDAD INMOBILIARIA</t>
  </si>
  <si>
    <t>JEFE DE DEPARTAMENTO.DPTO DE SERVICIOS ADMINISTRATIVOS OBRAS PUBLICAS</t>
  </si>
  <si>
    <t>LIDER DE PROYECTO.DESPACHO DEL SUBDIRECTOS DE PLANEACION Y EVAL</t>
  </si>
  <si>
    <t>JEFE DE DEPARTAMENTO DEL DESPACHO DEL C SECRETARIO DEL AYUNTAMIENTO</t>
  </si>
  <si>
    <t>JEFE  DE DEPARTAMENTO DE RECLUTAMIENTO</t>
  </si>
  <si>
    <t>LIDER DE PROYECTO DEL DESPACHO DEL SUBDIRECTOR DE EDUCACION</t>
  </si>
  <si>
    <t>SUBDIRECTOR DEL DESPACHO DEL C SUBDIRECTOR DE DESARROLLO INDUSTRIAL</t>
  </si>
  <si>
    <t>JEFE DE DEPARTAMENTO ORGANIZACIÓN</t>
  </si>
  <si>
    <t>DIRRECCION DE DESARROLLO RURAL</t>
  </si>
  <si>
    <t>JEFE  DE DEPARTAMENTO DE PARQUES Y JARDINES</t>
  </si>
  <si>
    <t>JEFE DE DEPARTAMENTO DESPACHO DEL DIRECTOR DE DESARROLLO URBANO</t>
  </si>
  <si>
    <t>JEFE  DE DEPARTAMENTO DE TOPOGRAFIA</t>
  </si>
  <si>
    <t>LIDER DE PROYECTO DE DEPARTAMENTO DE ANALISIS TACTICO</t>
  </si>
  <si>
    <t>JEFE DE DEPARTAMENTO DESPACHO DEL COORDINADOR DE COMUNICACIÓN</t>
  </si>
  <si>
    <t>COORDINADOR DE UNIDAD ADMINISTRATIVA DESP DEL DIRECTOR DE ORGANO INTERNO DE CONTROL</t>
  </si>
  <si>
    <t>SUBDIRECTOR DE DESP DEL SUBDIRECTOR DE INFRAESTRUCTURA SOCIAL</t>
  </si>
  <si>
    <t>LIDER DE PROYECTO DEPARTAMENTO DE ADMINISTRACION DE APLICACIONES</t>
  </si>
  <si>
    <t>SUBCOORDINADOR DEL DESPACHO COORDINACION DE TRANSPARENCIA</t>
  </si>
  <si>
    <t>JEFE DE DEPARTAMENTO MAQUINARIA PESADA OBRAS PUBLICAS</t>
  </si>
  <si>
    <t>LIDER DE PROYECTO DE PLANEACION Y EVALUACION</t>
  </si>
  <si>
    <t>SUBCOORDINADOR DE DEPENDENCIA  DEL DESPACHO DEL SUBDIRECTOR JURIDICO SECRETARIA DEL AYUNTAMIENTO</t>
  </si>
  <si>
    <t>JEFE  DE DEPARTAMENTO DE MANTENIMIENTO VIAL E INFRAESTRUCTURA</t>
  </si>
  <si>
    <t>COORDINADOR DE DEPENDENCIA DEL DESPACHO DEL COORDINADOR DE COMUNICACION</t>
  </si>
  <si>
    <t>COORDINADOR DE UNIDAD ADMINISTRATIVA DESP COORDINACION DE PARTICIPACION CIUDADANA</t>
  </si>
  <si>
    <t>JEFE  DE DEPARTAMENTO DE FISCALIZACION JURIDICA</t>
  </si>
  <si>
    <t>JEFE DE DEPARTAMENTO DEPARTAMENTO PROYECTOS PRODUCTIVOS</t>
  </si>
  <si>
    <t>DIRECCION DE  DESARROLLO RURAL</t>
  </si>
  <si>
    <t>LIDER DE PROYECTO DEL DESPACHO DEL C SECRETARIO DEL AYUNTAMIENTO</t>
  </si>
  <si>
    <t>COORDINADOR DE DEPENDENCIA DESPACHO DEL C SECRETARIO DEL AYUNTAMIENTO</t>
  </si>
  <si>
    <t>SUBDIRECTOR DESP DE SUBDIRECCION DE ALUMBRADO PUBLICO</t>
  </si>
  <si>
    <t>JEFE DE DEPARTAMENTO ATENCION Y RESPUESTA CIUDADANA</t>
  </si>
  <si>
    <t>JEFE DE DEPARTAMENTODE SEGURIDAD CIUDADANA</t>
  </si>
  <si>
    <t>JEFE  DE DEPARTAMENTO DE VINCULACION EMPRESARIAL</t>
  </si>
  <si>
    <t>SUBDIRECTOR DESPACHO DEL SUBDIRECTOR  PARTICIPACION CIUDADANA</t>
  </si>
  <si>
    <t>SUBDIRECTOR DEL DESPACHO DEL SUBDIRECTOR JURIDICO TESORERIA MUNICIPAL</t>
  </si>
  <si>
    <t>SUBDIRECTOR DESPACHO DEL C SUBDIR DE DESARROLLO MIPYME Y EMPLEABILIDAD</t>
  </si>
  <si>
    <t>LIDER DE PROYECTO DESPACHO DEL SUBDIRECTOR DE PROPIEDAD INMOBILIARIA</t>
  </si>
  <si>
    <t>LIDER  DE PROYECTO  DE DEPARTAMENTO DE ATENCION CIUDADANA Y ENLACE DE ORGANISMOS SOCIALES</t>
  </si>
  <si>
    <t>JEFE DE DEPARTAMENTO DEPARTAMENTO ADMINISTRATIVO DESARROLLO HUMANO Y EDUCACION</t>
  </si>
  <si>
    <t>JEFE DE DEPARTAMENTO ARCHIVO DE CONCENTRACION</t>
  </si>
  <si>
    <t>SUBCOORDINADOR DE DEPENDENCIA DESPACHO COORDINACION DE TRANSPARENCIA</t>
  </si>
  <si>
    <t>LIDER DE PROYECTO DESPACHO C DIRECTOR DE MANTENIMIENTO URBANO</t>
  </si>
  <si>
    <t>JEFE DE DEPARTAMENTO DEPARTAMENTO CENTRO DE DETENCION MUNICIPAL</t>
  </si>
  <si>
    <t>CONSULTOR JURIDICO DEL DESPACHO DEL C DIRECTOR DE OBRAS PUBLICAS</t>
  </si>
  <si>
    <t>JEFE DE DEPARTAMENTO.DEPTO CONSEJO DE HONOR Y JUSTICIA</t>
  </si>
  <si>
    <t>SECRETARIO AYUNTAMIENTO DESPACHO DEL C SECRETARIO DEL AYUNTAMIENTO</t>
  </si>
  <si>
    <t>JEFE  DE DEPARTAMENTO DE CONVENIOS Y CONTRATOS</t>
  </si>
  <si>
    <t>JEFE  DE DEPARTAMENTO DEL DESPACHO DEL C TESORERO MUNICIPAL</t>
  </si>
  <si>
    <t>LIDER DE PROYECTO DESPACHO DEL C DESARROLLO ECONOMICO Y TURISTICO</t>
  </si>
  <si>
    <t>JEFE DE DE DEPARTAMENTO DE ACCESO A LA INFORMACION</t>
  </si>
  <si>
    <t>JEFE  DE DEPARTAMENTO DE OBLIGACIONES Y DATOS PERSONALES</t>
  </si>
  <si>
    <t>LIDER DE PROYECTO DE DEPARTAMENTO DE EVENTOS</t>
  </si>
  <si>
    <t>LIDER DE PROYECTO DESPACHO DEL DIRECTOR ORGANO DE CONTROL INTERNO</t>
  </si>
  <si>
    <t>JEFE DE DEPARTAMENTO DESPACHO DEL C SECRETARIO DEL AYUNTAMIENTO</t>
  </si>
  <si>
    <t>LIDER DE PROYECTO DE DEPARTAMENTO DE BIENES PATRIMONIALES</t>
  </si>
  <si>
    <t>JEFE  DE DEPARTAMENTO DE TRANSPARENCIA PROACTIVA Y FOCALIZADA</t>
  </si>
  <si>
    <t>JEFE DE DEPARTAMENTO.DESP DEL DIRECTOR DE ORGANO INTERNO DE CONTROL</t>
  </si>
  <si>
    <t>JEFE  DEL DEPTO DE ANALISIS CRIMINAL</t>
  </si>
  <si>
    <t>LIDER DE PROYECTO DE ADMINISTRATIVO SECRETARIA DEL AYUNTAMIENTO</t>
  </si>
  <si>
    <t>LIDER DE PROYECTO DEPARTAMENTO ADMINISTRATIVO MANTENIMIENTO URBANO</t>
  </si>
  <si>
    <t>LIDER DE PROYECTO DEL COORDINACION ELABORACION Y CTROL PRESUPUESTAL</t>
  </si>
  <si>
    <t>JEFE  DE DEPARTAMENTO DE INFRAESTRUCTURA DESARROLLO RURAL</t>
  </si>
  <si>
    <t>JEFE DE DEPARTAMENTO DEPARTAMENTO DE COMERCIO Y ESPECTACULOS</t>
  </si>
  <si>
    <t>LIDER DE PROYECTO DEPARTAMENTO DE EVENTOS</t>
  </si>
  <si>
    <t>DIRECCION DE RELACIONES PUBLICAS</t>
  </si>
  <si>
    <t>JEFE  DE DEPARTAMENTO DE ATENCION CIUDADANA Y ENLACE DE ORGANISMOS SOCIALES</t>
  </si>
  <si>
    <t>JEFE DE DEPARTAMENTO DE ADMON DE PLATAFORMA ESCUDO CHIHUAHUA</t>
  </si>
  <si>
    <t>JEFE DE DEPARTAMENTO DE RECURSOS MATERIALES</t>
  </si>
  <si>
    <t>LIDER DE PROYECTO DE DEPARTAMENTO DE ANALISIS CRIMINAL</t>
  </si>
  <si>
    <t>JEFE  DE DEPARTAMENTO UNIDAD ATENCION A LA VIOLENCIA FAMILIAR</t>
  </si>
  <si>
    <t>JEFE  DE DEPARTAMENTODEPTO DE SERVS ADMINISTRATIVOS</t>
  </si>
  <si>
    <t>COORDINADOR DE DEPENDENCIA DESPACHO DEL COORDINADOR  DE RELACIONES PUBLICAS</t>
  </si>
  <si>
    <t>JEFE  DE DEPARTAMENTO DE CERTIFICACION</t>
  </si>
  <si>
    <t>JEFE DE DEPARTAMENTO DE ALCOHOLES</t>
  </si>
  <si>
    <t>LIDER DE PROYECTO DE DEPARTAMENTO DE COMUNICACION SOCIAL</t>
  </si>
  <si>
    <t>JEFE  DE DEPARTAMENTO DE CONTROL Y EVALUACION DE FRACCIONAMIENTOS</t>
  </si>
  <si>
    <t>JEFE  DE DEPARTAMENTO JURIDICO DESARROLLO URBANO Y ECOLOGIA</t>
  </si>
  <si>
    <t>SUBDIRECTOR DESPACHO DEL SUBDIRECTOR DE PROGRAMACION URBANA</t>
  </si>
  <si>
    <t>JEFE  DE DEPARTAMENTO REL LABORALES Y PRESTACIONES</t>
  </si>
  <si>
    <t>JEFE  DE DEPARTAMENTO DE INSPECCION</t>
  </si>
  <si>
    <t>LIDER DE PROYECTO DE DEPARTAMENTO SOPORTE TECNICO SEGURIDAD PUBLICA</t>
  </si>
  <si>
    <t>JEFE DE DEPARTAMENTO.DEPTO DE SERVICIOS ADMINISTRATIVOS SEGURIDAD PUBLICA MPAL</t>
  </si>
  <si>
    <t>LIDER DE PROYECTO DEL DESPACHO DEL DIRECTOR DE PLANEACION Y EVAL</t>
  </si>
  <si>
    <t>LIDER DE PROYECTO DESPACHO DEL C DIRECTOR DE OBRAS PUBLICAS</t>
  </si>
  <si>
    <t>LIDER DE PROYECTO DEL DEPARTANENTO DE PARQUES Y JARDINES</t>
  </si>
  <si>
    <t>LIDER DE PROYECTO DE DEPARTAMENTO REL LABORALES Y PRESTACIONES</t>
  </si>
  <si>
    <t>LIDER DE PROYECTO DEL DESPACHO DEL SUBDIRECTOR DE INFRAESTRUCTURA SOCIAL</t>
  </si>
  <si>
    <t>LIDER DE PROYECTO DEPTO DE RECURSOS HUMANOS MTTO URBANO</t>
  </si>
  <si>
    <t>LIDER DE PROYECTO DEPARTAMENTO DE SELECCION Y CAPACITACION</t>
  </si>
  <si>
    <t>LIDER DE PROYECTO DESPACHO DEL SUBDIRECTOR DE PROGRAMACION URBANA</t>
  </si>
  <si>
    <t>JEFE DE DEPARTAMENTO JURIDICO SEGURIDAD URIDAD PUBLICA MUNICIPAL</t>
  </si>
  <si>
    <t>LIDER DE PROYECTO DEPARTAMENTO DE SISTEMAS OFICIALIA MAYOR</t>
  </si>
  <si>
    <t>JEFE  DE DEPARTAMENTO DE SEGUIMIENTO Y GESTION</t>
  </si>
  <si>
    <t>SUBDIRECTOR DEL DESPARTAMENTO DEL SUBDIRECTOR ADMINISTRATIVO OFICIALIA MAYOR</t>
  </si>
  <si>
    <t>JEFE DE DEPARTAMENTO SERVICIOS ADMINISTRATIVOS OBRAS PUBLICAS</t>
  </si>
  <si>
    <t>LIDER DE PROYECTO DEL COORDINACION DE DESARROLLO TECNOLOGICO</t>
  </si>
  <si>
    <t>LIDER DE PROYECTO DEPARTAMENTO DE PECUU</t>
  </si>
  <si>
    <t>JEFE DE DEPARTAMENTO DE PROMOCION TURISTICA</t>
  </si>
  <si>
    <t>JEFE DE DEPARTAMENTO DE RECURSOS HUMANOS MANTENIMIENTO URBANO</t>
  </si>
  <si>
    <t>JEFE DE DEPARTAMENTO DE BIENES PATRIMONIALES</t>
  </si>
  <si>
    <t>JEFE DE DEPARTAMENTO DE LIMPIEZA URBANA</t>
  </si>
  <si>
    <t>JEFE DE DEPARTAMENTO DE ARCHIVO HISTORICO</t>
  </si>
  <si>
    <t>COORDINADOR DE DEPENDENCIA DESPACHO COORDINACION DE TRANSPA</t>
  </si>
  <si>
    <t>LIDER DE PROYECTO  DESPACHO DEL COORDINADOR DE COMUNICACIÓN</t>
  </si>
  <si>
    <t>LIDER DE PROYECTO  DE DEPARTAMENTO DE ADMINISTRACION DE SERVICIOS Y PROCESAMIENTO DE DATOS</t>
  </si>
  <si>
    <t>JEFE  DE DEPARTAMENTO RECOLECCION HABITACIONAL</t>
  </si>
  <si>
    <t>JEFE DE DEPARTAMENTO DEPTO DE FISCALIZACION JURIDICA</t>
  </si>
  <si>
    <t>JEFE DE DEPARTAMENTO DE OPERACIONES AEREAS</t>
  </si>
  <si>
    <t>DIRECTOR GENERAL.DESPACHO DEL DIRECTOR ORGANO DE CONTROL INTERNO</t>
  </si>
  <si>
    <t>JEFE DE DEPARTAMENTO DESP COORDINACION DE TRANSPARENCIA</t>
  </si>
  <si>
    <t>JEFE DE DEPARTAMENTO DE ESTUDIOS Y PROYECTOS</t>
  </si>
  <si>
    <t xml:space="preserve">LIDER DE PROYECTO DEL DESPACHO DE LA PRESIDENCIA </t>
  </si>
  <si>
    <t>JEFE  DE DEPARTAMENTO DE DESARROLLO TECNOLOGICO</t>
  </si>
  <si>
    <t>JEFE DE DEPARTAMENTO DE INGRESOS DIVERSOS</t>
  </si>
  <si>
    <t>LIDER DE PROYECTO DESPACHO DEL DIRECTOR DESARROLLO RURAL</t>
  </si>
  <si>
    <t>JEFE DE DEPARTAMENTO DE DEPARTAMENTO DE CONSTRUCCION DE INFRAESTRUCTURA URBANA</t>
  </si>
  <si>
    <t>JEFE DE DEPARTAMENTO DE DISPOSICION FINAL</t>
  </si>
  <si>
    <t>JEFE DE DEPARTAMENTO DE ATENCION Y RESPUESTA CIUDADANA</t>
  </si>
  <si>
    <t>OFICIAL MAYOR</t>
  </si>
  <si>
    <t>OFICIAL MAYOR DESPACHO DEL C OFICIAL MAYOR</t>
  </si>
  <si>
    <t>JEFE  DE DEPARTAMENTO DE ASUNTOS INTERNOS</t>
  </si>
  <si>
    <t>LIDER DE PROYECTO.DEPTO DE FISCALIZACION JURIDICA</t>
  </si>
  <si>
    <t>JEFE DE DEPARTAMENTO.DEPTO CAJA GENERAL</t>
  </si>
  <si>
    <t>LIDER DE PROYECTO DE DEPARTAMENTO DE LIMPIEZA MECANIZADA</t>
  </si>
  <si>
    <t>JEFE  DE DEPARTAMENTO DE FORESTACION</t>
  </si>
  <si>
    <t>DIRECTOR GENERAL DEL DESPACHO DEL C DESARROLLO ECONOMICO Y TURISTICO</t>
  </si>
  <si>
    <t>JEFE  DE DEPARTAMENTO SOPORTE TECNICO SEGURIDAD PUBLICA</t>
  </si>
  <si>
    <t>COORDINADOR DE DEPENDENCIA .ESP. COORDINACION DE MEDIO AMBIENTE Y PROTECCION ANIMAL</t>
  </si>
  <si>
    <t>JEFE  DE DEPARTAMENTO DE SISTEMA INSTITUCIONAL DE ARCHIVO</t>
  </si>
  <si>
    <t>JEFE DE DEPARTAMENTO.DEPTO DE VINCULACION MEDIO AMBIENTE</t>
  </si>
  <si>
    <t>JEFE DE DEPARTAMENTO.DEPTO DE COMUNICACION</t>
  </si>
  <si>
    <t>LIDER DE PROYECTO DE DEPARTAMENTO DE CONSTRUCCION DE INFRAESTRUCTURA URBANA</t>
  </si>
  <si>
    <t>JEFE  DE DEPARTAMENTO ADMINISTRATIVO SINDICATURA</t>
  </si>
  <si>
    <t>JEFE  DE DEPARTAMENTO DE CLUB DEL ABUELO</t>
  </si>
  <si>
    <t>SUBDIRECTOR DEL DESPACHO DEL SUBDIRECTOR DE MODERNIZACION ADMINISTRATIVA</t>
  </si>
  <si>
    <t>JEFE  DE DEPARTAMENTO ADMINISTRATIVO PRESIDENCIA MUNICIPAL</t>
  </si>
  <si>
    <t>JEFE  DE DEPARTAMENTO DE SIGMUN</t>
  </si>
  <si>
    <t>JEFE  DEL DEPTO FINANCIAMIENTO</t>
  </si>
  <si>
    <t>JEFE  DE DEPARTAMENTO DE COMERCIO Y ESPECTACULOS</t>
  </si>
  <si>
    <t>CONSULTOR JURIDICO DEL DESPACHO SINDICATURA</t>
  </si>
  <si>
    <t>SUBDIRECTOR DEL  DESPACHO DEL C SUBDIR DE COMERCIO Y TURISMO</t>
  </si>
  <si>
    <t>SUBDIRECTOR DESPACHO DE SUBDIRECCION MTTO ESPACIOS PUBLICOS</t>
  </si>
  <si>
    <t>COORDINADOR DE PROTECCION CIVIL DEL COORDINADOR DE PROTECCION CIVIL</t>
  </si>
  <si>
    <t>CAMPOS NAVA GUILLERMO</t>
  </si>
  <si>
    <t>CHAVEZ SEDANO ALFREDO</t>
  </si>
  <si>
    <t>Columna1</t>
  </si>
  <si>
    <t>Columna2</t>
  </si>
  <si>
    <t>Columna3</t>
  </si>
  <si>
    <t>Columna4</t>
  </si>
  <si>
    <t>Columna12</t>
  </si>
  <si>
    <t>Nombre</t>
  </si>
  <si>
    <t>SI ESTA EN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</si>
</sst>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color indexed="8"/>
      <name val="Arial"/>
      <family val="2"/>
    </font>
    <font>
      <sz val="8"/>
      <name val="Calibri"/>
      <family val="2"/>
      <scheme val="minor"/>
    </font>
    <font>
      <sz val="11"/>
      <color rgb="FFFF0000"/>
      <name val="Calibri"/>
      <family val="2"/>
      <scheme val="minor"/>
    </font>
    <font>
      <b/>
      <sz val="11"/>
      <color theme="1"/>
      <name val="Calibri"/>
      <family val="2"/>
      <scheme val="minor"/>
    </font>
  </fonts>
  <fills count="9">
    <fill>
      <patternFill patternType="none"/>
    </fill>
    <fill>
      <patternFill patternType="gray125"/>
    </fill>
    <fill>
      <patternFill patternType="solid">
        <fgColor rgb="FFE1E1E1"/>
      </patternFill>
    </fill>
    <fill>
      <patternFill patternType="solid">
        <fgColor rgb="FFFFFF00"/>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2" tint="-9.9978637043366805E-2"/>
        <bgColor indexed="64"/>
      </patternFill>
    </fill>
    <fill>
      <patternFill patternType="solid">
        <fgColor rgb="FF7030A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0" fillId="0" borderId="0" xfId="0" applyAlignment="1">
      <alignment horizontal="center" vertical="center" wrapText="1"/>
    </xf>
    <xf numFmtId="0" fontId="4" fillId="0" borderId="0" xfId="0" applyFont="1"/>
    <xf numFmtId="0" fontId="3" fillId="0" borderId="0" xfId="0" applyFont="1"/>
    <xf numFmtId="0" fontId="3" fillId="4" borderId="0" xfId="0" applyFont="1" applyFill="1"/>
    <xf numFmtId="0" fontId="3" fillId="6" borderId="0" xfId="0" applyFont="1" applyFill="1"/>
    <xf numFmtId="0" fontId="0" fillId="8" borderId="0" xfId="0" applyFill="1"/>
    <xf numFmtId="0" fontId="0" fillId="8" borderId="0" xfId="0" applyFill="1" applyAlignment="1">
      <alignment horizontal="center" vertical="center"/>
    </xf>
    <xf numFmtId="0" fontId="0" fillId="8" borderId="0" xfId="0" applyFill="1" applyAlignment="1">
      <alignment horizontal="center" vertical="center" wrapText="1"/>
    </xf>
  </cellXfs>
  <cellStyles count="1">
    <cellStyle name="Normal" xfId="0" builtinId="0"/>
  </cellStyles>
  <dxfs count="5">
    <dxf>
      <numFmt numFmtId="0" formatCode="General"/>
    </dxf>
    <dxf>
      <numFmt numFmtId="0" formatCode="General"/>
    </dxf>
    <dxf>
      <numFmt numFmtId="0" formatCode="General"/>
    </dxf>
    <dxf>
      <alignment horizontal="center" vertical="center" textRotation="0" wrapText="0" indent="0" justifyLastLine="0" shrinkToFit="0" readingOrder="0"/>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30AD04A-DE9F-4E75-9102-83028F7BEED6}" name="Tabla2" displayName="Tabla2" ref="A1:E402" totalsRowShown="0">
  <autoFilter ref="A1:E402" xr:uid="{430AD04A-DE9F-4E75-9102-83028F7BEED6}"/>
  <tableColumns count="5">
    <tableColumn id="1" xr3:uid="{43DF4941-FDF6-4998-9D5D-F6A088713A38}" name="Columna1"/>
    <tableColumn id="5" xr3:uid="{770FA1C9-A3C1-4A51-9173-8157E7ED008C}" name="Columna12" dataDxfId="4">
      <calculatedColumnFormula>VLOOKUP(Tabla2[[#This Row],[Columna1]],Tabla1[],1,0)</calculatedColumnFormula>
    </tableColumn>
    <tableColumn id="2" xr3:uid="{9266E445-87FE-4C51-B248-2367E6947533}" name="Columna2"/>
    <tableColumn id="3" xr3:uid="{C71ACED2-CA43-4C9E-963C-F5BB4D4BBD2A}" name="Columna3"/>
    <tableColumn id="4" xr3:uid="{CBDD44F8-F1C8-493D-B933-C338DC1DA03D}" name="Columna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6BDF939-9661-4C19-BF1F-C976A6566D53}" name="Tabla1" displayName="Tabla1" ref="A1:I412" totalsRowShown="0" headerRowDxfId="3">
  <autoFilter ref="A1:I412" xr:uid="{A6BDF939-9661-4C19-BF1F-C976A6566D53}">
    <filterColumn colId="1">
      <filters>
        <filter val="#N/D"/>
      </filters>
    </filterColumn>
  </autoFilter>
  <tableColumns count="9">
    <tableColumn id="1" xr3:uid="{0E5E2609-83A1-49A5-A372-AC270719C302}" name="Nombre"/>
    <tableColumn id="7" xr3:uid="{74EC9135-CD23-4239-9C2D-DE9810857CF8}" name="Columna1" dataDxfId="2">
      <calculatedColumnFormula>VLOOKUP(Tabla1[[#This Row],[Nombre]],Tabla2[],1,0)</calculatedColumnFormula>
    </tableColumn>
    <tableColumn id="2" xr3:uid="{19D08F9F-3AA4-4065-B137-DC7AE774BE07}" name="Denominación o descripción del puesto (Redactados con perspectiva de género)"/>
    <tableColumn id="9" xr3:uid="{A186E092-2083-49B3-A3AD-AE5DA8C65EFB}" name="Columna3" dataDxfId="1">
      <calculatedColumnFormula>VLOOKUP(Tabla1[[#This Row],[Nombre]],Tabla2[],3,0)</calculatedColumnFormula>
    </tableColumn>
    <tableColumn id="3" xr3:uid="{47B170AB-C127-4218-91AD-8D8D17DB8866}" name="Área de adscripción"/>
    <tableColumn id="8" xr3:uid="{B91B79EE-48DA-4682-9FD1-76C0A31C6161}" name="Columna2" dataDxfId="0">
      <calculatedColumnFormula>VLOOKUP(Tabla1[[#This Row],[Columna1]],Tabla2[],5,0)</calculatedColumnFormula>
    </tableColumn>
    <tableColumn id="4" xr3:uid="{894FFA7D-5305-47FA-BE00-5336DC6546B7}" name="Denominación del cargo (de conformidad con el nombramiento otorgado)"/>
    <tableColumn id="5" xr3:uid="{B98674E8-3E3D-4641-B1B5-F4A66C61A486}" name="Tipo de integrante del sujeto obligado (catálogo)"/>
    <tableColumn id="6" xr3:uid="{79464DC0-81A7-4EEC-BACE-E88A58BAF0DE}" name="Nota"/>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DC4F0-5995-4095-92A0-3F404BD48CB6}">
  <dimension ref="A1:E402"/>
  <sheetViews>
    <sheetView workbookViewId="0">
      <selection activeCell="A376" sqref="A376"/>
    </sheetView>
  </sheetViews>
  <sheetFormatPr baseColWidth="10" defaultColWidth="54" defaultRowHeight="15" x14ac:dyDescent="0.25"/>
  <sheetData>
    <row r="1" spans="1:5" x14ac:dyDescent="0.25">
      <c r="A1" t="s">
        <v>1132</v>
      </c>
      <c r="B1" t="s">
        <v>1136</v>
      </c>
      <c r="C1" t="s">
        <v>1133</v>
      </c>
      <c r="D1" t="s">
        <v>1134</v>
      </c>
      <c r="E1" t="s">
        <v>1135</v>
      </c>
    </row>
    <row r="2" spans="1:5" x14ac:dyDescent="0.25">
      <c r="A2" t="s">
        <v>57</v>
      </c>
      <c r="B2" t="str">
        <f>VLOOKUP(Tabla2[[#This Row],[Columna1]],Tabla1[],1,0)</f>
        <v>TERRAZAS GARCIA VALENTINA</v>
      </c>
      <c r="C2" t="s">
        <v>41</v>
      </c>
      <c r="D2" t="s">
        <v>796</v>
      </c>
      <c r="E2" t="s">
        <v>56</v>
      </c>
    </row>
    <row r="3" spans="1:5" x14ac:dyDescent="0.25">
      <c r="A3" t="s">
        <v>613</v>
      </c>
      <c r="B3" t="str">
        <f>VLOOKUP(Tabla2[[#This Row],[Columna1]],Tabla1[],1,0)</f>
        <v>GABALDON RAMOS LORENA</v>
      </c>
      <c r="C3" t="s">
        <v>797</v>
      </c>
      <c r="D3" t="s">
        <v>798</v>
      </c>
      <c r="E3" t="s">
        <v>589</v>
      </c>
    </row>
    <row r="4" spans="1:5" x14ac:dyDescent="0.25">
      <c r="A4" t="s">
        <v>341</v>
      </c>
      <c r="B4" t="str">
        <f>VLOOKUP(Tabla2[[#This Row],[Columna1]],Tabla1[],1,0)</f>
        <v>LOPEZ OLIVAS CARLOS ROGELIO</v>
      </c>
      <c r="C4" t="s">
        <v>797</v>
      </c>
      <c r="D4" t="s">
        <v>799</v>
      </c>
      <c r="E4" t="s">
        <v>309</v>
      </c>
    </row>
    <row r="5" spans="1:5" x14ac:dyDescent="0.25">
      <c r="A5" t="s">
        <v>508</v>
      </c>
      <c r="B5" t="str">
        <f>VLOOKUP(Tabla2[[#This Row],[Columna1]],Tabla1[],1,0)</f>
        <v>RONQUILLO GONZALEZ ANA ISABEL</v>
      </c>
      <c r="C5" t="s">
        <v>797</v>
      </c>
      <c r="D5" t="s">
        <v>800</v>
      </c>
      <c r="E5" t="s">
        <v>465</v>
      </c>
    </row>
    <row r="6" spans="1:5" x14ac:dyDescent="0.25">
      <c r="A6" t="s">
        <v>270</v>
      </c>
      <c r="B6" t="str">
        <f>VLOOKUP(Tabla2[[#This Row],[Columna1]],Tabla1[],1,0)</f>
        <v>RICO BOVIO LUIS HUMBERTO</v>
      </c>
      <c r="C6" t="s">
        <v>797</v>
      </c>
      <c r="D6" t="s">
        <v>801</v>
      </c>
      <c r="E6" t="s">
        <v>242</v>
      </c>
    </row>
    <row r="7" spans="1:5" x14ac:dyDescent="0.25">
      <c r="A7" t="s">
        <v>500</v>
      </c>
      <c r="B7" t="str">
        <f>VLOOKUP(Tabla2[[#This Row],[Columna1]],Tabla1[],1,0)</f>
        <v>JURADO ALVAREZ KORINA BERENICE</v>
      </c>
      <c r="C7" t="s">
        <v>797</v>
      </c>
      <c r="D7" t="s">
        <v>802</v>
      </c>
      <c r="E7" t="s">
        <v>465</v>
      </c>
    </row>
    <row r="8" spans="1:5" x14ac:dyDescent="0.25">
      <c r="A8" t="s">
        <v>151</v>
      </c>
      <c r="B8" t="str">
        <f>VLOOKUP(Tabla2[[#This Row],[Columna1]],Tabla1[],1,0)</f>
        <v>QUINTANA MORENO MARIA DEL CARMEN</v>
      </c>
      <c r="C8" t="s">
        <v>797</v>
      </c>
      <c r="D8" t="s">
        <v>803</v>
      </c>
      <c r="E8" t="s">
        <v>123</v>
      </c>
    </row>
    <row r="9" spans="1:5" x14ac:dyDescent="0.25">
      <c r="A9" t="s">
        <v>119</v>
      </c>
      <c r="B9" t="str">
        <f>VLOOKUP(Tabla2[[#This Row],[Columna1]],Tabla1[],1,0)</f>
        <v>MORENO AYUB FERNANDO RICARDO</v>
      </c>
      <c r="C9" t="s">
        <v>797</v>
      </c>
      <c r="D9" t="s">
        <v>804</v>
      </c>
      <c r="E9" t="s">
        <v>103</v>
      </c>
    </row>
    <row r="10" spans="1:5" x14ac:dyDescent="0.25">
      <c r="A10" t="s">
        <v>726</v>
      </c>
      <c r="B10" t="str">
        <f>VLOOKUP(Tabla2[[#This Row],[Columna1]],Tabla1[],1,0)</f>
        <v>HERRERA BURCIAGA MIRIAM PAOLA</v>
      </c>
      <c r="C10" t="s">
        <v>41</v>
      </c>
      <c r="D10" t="s">
        <v>805</v>
      </c>
      <c r="E10" t="s">
        <v>718</v>
      </c>
    </row>
    <row r="11" spans="1:5" x14ac:dyDescent="0.25">
      <c r="A11" t="s">
        <v>524</v>
      </c>
      <c r="B11" t="str">
        <f>VLOOKUP(Tabla2[[#This Row],[Columna1]],Tabla1[],1,0)</f>
        <v>CAZARES PALACIO SANDRA PAOLA</v>
      </c>
      <c r="C11" t="s">
        <v>41</v>
      </c>
      <c r="D11" t="s">
        <v>806</v>
      </c>
      <c r="E11" t="s">
        <v>465</v>
      </c>
    </row>
    <row r="12" spans="1:5" x14ac:dyDescent="0.25">
      <c r="A12" t="s">
        <v>510</v>
      </c>
      <c r="B12" t="str">
        <f>VLOOKUP(Tabla2[[#This Row],[Columna1]],Tabla1[],1,0)</f>
        <v>NATIVIDAD GARCIA ARACELI JOSEFINA</v>
      </c>
      <c r="C12" t="s">
        <v>59</v>
      </c>
      <c r="D12" t="s">
        <v>807</v>
      </c>
      <c r="E12" t="s">
        <v>465</v>
      </c>
    </row>
    <row r="13" spans="1:5" x14ac:dyDescent="0.25">
      <c r="A13" t="s">
        <v>278</v>
      </c>
      <c r="B13" t="str">
        <f>VLOOKUP(Tabla2[[#This Row],[Columna1]],Tabla1[],1,0)</f>
        <v>MODESTO TERRAZAS ROBERTO RAUL</v>
      </c>
      <c r="C13" t="s">
        <v>797</v>
      </c>
      <c r="D13" t="s">
        <v>808</v>
      </c>
      <c r="E13" t="s">
        <v>242</v>
      </c>
    </row>
    <row r="14" spans="1:5" x14ac:dyDescent="0.25">
      <c r="A14" t="s">
        <v>560</v>
      </c>
      <c r="B14" t="str">
        <f>VLOOKUP(Tabla2[[#This Row],[Columna1]],Tabla1[],1,0)</f>
        <v>AYALA PEREZ KENIA ROCIO</v>
      </c>
      <c r="C14" t="s">
        <v>44</v>
      </c>
      <c r="D14" t="s">
        <v>584</v>
      </c>
      <c r="E14" t="s">
        <v>525</v>
      </c>
    </row>
    <row r="15" spans="1:5" x14ac:dyDescent="0.25">
      <c r="A15" t="s">
        <v>551</v>
      </c>
      <c r="B15" t="str">
        <f>VLOOKUP(Tabla2[[#This Row],[Columna1]],Tabla1[],1,0)</f>
        <v>SANTOS BALDERRAMA LUIS ENRIQUE</v>
      </c>
      <c r="C15" t="s">
        <v>79</v>
      </c>
      <c r="D15" t="s">
        <v>809</v>
      </c>
      <c r="E15" t="s">
        <v>525</v>
      </c>
    </row>
    <row r="16" spans="1:5" x14ac:dyDescent="0.25">
      <c r="A16" t="s">
        <v>648</v>
      </c>
      <c r="B16" t="str">
        <f>VLOOKUP(Tabla2[[#This Row],[Columna1]],Tabla1[],1,0)</f>
        <v>VILLALOBOS HERRERA EDGAR JOSUE</v>
      </c>
      <c r="C16" t="s">
        <v>797</v>
      </c>
      <c r="D16" t="s">
        <v>810</v>
      </c>
      <c r="E16" t="s">
        <v>589</v>
      </c>
    </row>
    <row r="17" spans="1:5" x14ac:dyDescent="0.25">
      <c r="A17" t="s">
        <v>583</v>
      </c>
      <c r="B17" t="str">
        <f>VLOOKUP(Tabla2[[#This Row],[Columna1]],Tabla1[],1,0)</f>
        <v>RIVAS MEDRANO FRANCISCA</v>
      </c>
      <c r="C17" t="s">
        <v>41</v>
      </c>
      <c r="D17" t="s">
        <v>811</v>
      </c>
      <c r="E17" t="s">
        <v>525</v>
      </c>
    </row>
    <row r="18" spans="1:5" x14ac:dyDescent="0.25">
      <c r="A18" t="s">
        <v>170</v>
      </c>
      <c r="B18" t="str">
        <f>VLOOKUP(Tabla2[[#This Row],[Columna1]],Tabla1[],1,0)</f>
        <v>CORRALES MILLAN FRANCISCO JAVIER</v>
      </c>
      <c r="C18" t="s">
        <v>59</v>
      </c>
      <c r="D18" t="s">
        <v>812</v>
      </c>
      <c r="E18" t="s">
        <v>813</v>
      </c>
    </row>
    <row r="19" spans="1:5" x14ac:dyDescent="0.25">
      <c r="A19" t="s">
        <v>541</v>
      </c>
      <c r="B19" t="str">
        <f>VLOOKUP(Tabla2[[#This Row],[Columna1]],Tabla1[],1,0)</f>
        <v>RIVERA LEDEZMA DIANA ELENA</v>
      </c>
      <c r="C19" t="s">
        <v>797</v>
      </c>
      <c r="D19" t="s">
        <v>814</v>
      </c>
      <c r="E19" t="s">
        <v>525</v>
      </c>
    </row>
    <row r="20" spans="1:5" x14ac:dyDescent="0.25">
      <c r="A20" t="s">
        <v>504</v>
      </c>
      <c r="B20" t="str">
        <f>VLOOKUP(Tabla2[[#This Row],[Columna1]],Tabla1[],1,0)</f>
        <v>SANTIAGO GONZALEZ HUMBERTO MANUEL</v>
      </c>
      <c r="C20" t="s">
        <v>797</v>
      </c>
      <c r="D20" t="s">
        <v>815</v>
      </c>
      <c r="E20" t="s">
        <v>465</v>
      </c>
    </row>
    <row r="21" spans="1:5" x14ac:dyDescent="0.25">
      <c r="A21" t="s">
        <v>667</v>
      </c>
      <c r="B21" t="str">
        <f>VLOOKUP(Tabla2[[#This Row],[Columna1]],Tabla1[],1,0)</f>
        <v>BRIBIESCA MONTES CARLOS EDUARDO</v>
      </c>
      <c r="C21" t="s">
        <v>79</v>
      </c>
      <c r="D21" t="s">
        <v>816</v>
      </c>
      <c r="E21" t="s">
        <v>817</v>
      </c>
    </row>
    <row r="22" spans="1:5" x14ac:dyDescent="0.25">
      <c r="A22" t="s">
        <v>643</v>
      </c>
      <c r="B22" t="str">
        <f>VLOOKUP(Tabla2[[#This Row],[Columna1]],Tabla1[],1,0)</f>
        <v>PLASCENCIA HERNANDEZ BEATRIZ ELENA</v>
      </c>
      <c r="C22" t="s">
        <v>44</v>
      </c>
      <c r="D22" t="s">
        <v>818</v>
      </c>
      <c r="E22" t="s">
        <v>589</v>
      </c>
    </row>
    <row r="23" spans="1:5" x14ac:dyDescent="0.25">
      <c r="A23" t="s">
        <v>546</v>
      </c>
      <c r="B23" t="str">
        <f>VLOOKUP(Tabla2[[#This Row],[Columna1]],Tabla1[],1,0)</f>
        <v>HIGUERA CAMPOS RAUL DAVID</v>
      </c>
      <c r="C23" t="s">
        <v>41</v>
      </c>
      <c r="D23" t="s">
        <v>819</v>
      </c>
      <c r="E23" t="s">
        <v>525</v>
      </c>
    </row>
    <row r="24" spans="1:5" x14ac:dyDescent="0.25">
      <c r="A24" t="s">
        <v>181</v>
      </c>
      <c r="B24" t="str">
        <f>VLOOKUP(Tabla2[[#This Row],[Columna1]],Tabla1[],1,0)</f>
        <v>CASAS MENDOZA MAURO MANUEL</v>
      </c>
      <c r="C24" t="s">
        <v>41</v>
      </c>
      <c r="D24" t="s">
        <v>820</v>
      </c>
      <c r="E24" t="s">
        <v>123</v>
      </c>
    </row>
    <row r="25" spans="1:5" x14ac:dyDescent="0.25">
      <c r="A25" t="s">
        <v>653</v>
      </c>
      <c r="B25" t="str">
        <f>VLOOKUP(Tabla2[[#This Row],[Columna1]],Tabla1[],1,0)</f>
        <v>GUTIERREZ TORRES ARMANDO</v>
      </c>
      <c r="C25" t="s">
        <v>821</v>
      </c>
      <c r="D25" t="s">
        <v>822</v>
      </c>
      <c r="E25" t="s">
        <v>650</v>
      </c>
    </row>
    <row r="26" spans="1:5" x14ac:dyDescent="0.25">
      <c r="A26" t="s">
        <v>298</v>
      </c>
      <c r="B26" t="str">
        <f>VLOOKUP(Tabla2[[#This Row],[Columna1]],Tabla1[],1,0)</f>
        <v>CONTRERAS MURILLO EDUARDO</v>
      </c>
      <c r="C26" t="s">
        <v>44</v>
      </c>
      <c r="D26" t="s">
        <v>823</v>
      </c>
      <c r="E26" t="s">
        <v>279</v>
      </c>
    </row>
    <row r="27" spans="1:5" x14ac:dyDescent="0.25">
      <c r="A27" t="s">
        <v>568</v>
      </c>
      <c r="B27" t="str">
        <f>VLOOKUP(Tabla2[[#This Row],[Columna1]],Tabla1[],1,0)</f>
        <v>LUGO ARANDA LUISA REBECA</v>
      </c>
      <c r="C27" t="s">
        <v>41</v>
      </c>
      <c r="D27" t="s">
        <v>824</v>
      </c>
      <c r="E27" t="s">
        <v>525</v>
      </c>
    </row>
    <row r="28" spans="1:5" x14ac:dyDescent="0.25">
      <c r="A28" t="s">
        <v>9</v>
      </c>
      <c r="B28" t="str">
        <f>VLOOKUP(Tabla2[[#This Row],[Columna1]],Tabla1[],1,0)</f>
        <v>DERMA RODRIGUEZ MINERVA</v>
      </c>
      <c r="C28" t="s">
        <v>7</v>
      </c>
      <c r="D28" t="s">
        <v>825</v>
      </c>
      <c r="E28" t="s">
        <v>4</v>
      </c>
    </row>
    <row r="29" spans="1:5" x14ac:dyDescent="0.25">
      <c r="A29" t="s">
        <v>676</v>
      </c>
      <c r="B29" t="str">
        <f>VLOOKUP(Tabla2[[#This Row],[Columna1]],Tabla1[],1,0)</f>
        <v>MEDELLIN RUIZ JONNATHAN CHRISTIAN</v>
      </c>
      <c r="C29" t="s">
        <v>71</v>
      </c>
      <c r="D29" t="s">
        <v>675</v>
      </c>
      <c r="E29" t="s">
        <v>672</v>
      </c>
    </row>
    <row r="30" spans="1:5" x14ac:dyDescent="0.25">
      <c r="A30" t="s">
        <v>282</v>
      </c>
      <c r="B30" t="str">
        <f>VLOOKUP(Tabla2[[#This Row],[Columna1]],Tabla1[],1,0)</f>
        <v>DE LAMADRID TELLEZ JOSE LUIS</v>
      </c>
      <c r="C30" t="s">
        <v>71</v>
      </c>
      <c r="D30" t="s">
        <v>826</v>
      </c>
      <c r="E30" t="s">
        <v>279</v>
      </c>
    </row>
    <row r="31" spans="1:5" x14ac:dyDescent="0.25">
      <c r="A31" t="s">
        <v>484</v>
      </c>
      <c r="B31" t="str">
        <f>VLOOKUP(Tabla2[[#This Row],[Columna1]],Tabla1[],1,0)</f>
        <v>OLVERA YAÑEZ FRANCISCO</v>
      </c>
      <c r="C31" t="s">
        <v>827</v>
      </c>
      <c r="D31" t="s">
        <v>828</v>
      </c>
      <c r="E31" t="s">
        <v>465</v>
      </c>
    </row>
    <row r="32" spans="1:5" x14ac:dyDescent="0.25">
      <c r="A32" t="s">
        <v>1130</v>
      </c>
      <c r="B32" t="e">
        <f>VLOOKUP(Tabla2[[#This Row],[Columna1]],Tabla1[],1,0)</f>
        <v>#N/A</v>
      </c>
      <c r="C32" t="s">
        <v>79</v>
      </c>
      <c r="D32" t="s">
        <v>829</v>
      </c>
      <c r="E32" t="s">
        <v>196</v>
      </c>
    </row>
    <row r="33" spans="1:5" x14ac:dyDescent="0.25">
      <c r="A33" t="s">
        <v>657</v>
      </c>
      <c r="B33" t="str">
        <f>VLOOKUP(Tabla2[[#This Row],[Columna1]],Tabla1[],1,0)</f>
        <v>VALDES CASTRO CARLA</v>
      </c>
      <c r="C33" t="s">
        <v>797</v>
      </c>
      <c r="D33" t="s">
        <v>830</v>
      </c>
      <c r="E33" t="s">
        <v>650</v>
      </c>
    </row>
    <row r="34" spans="1:5" x14ac:dyDescent="0.25">
      <c r="A34" t="s">
        <v>373</v>
      </c>
      <c r="B34" t="str">
        <f>VLOOKUP(Tabla2[[#This Row],[Columna1]],Tabla1[],1,0)</f>
        <v>REYES MEJIA DIANA MARIA</v>
      </c>
      <c r="C34" t="s">
        <v>79</v>
      </c>
      <c r="D34" t="s">
        <v>372</v>
      </c>
      <c r="E34" t="s">
        <v>309</v>
      </c>
    </row>
    <row r="35" spans="1:5" x14ac:dyDescent="0.25">
      <c r="A35" t="s">
        <v>700</v>
      </c>
      <c r="B35" t="str">
        <f>VLOOKUP(Tabla2[[#This Row],[Columna1]],Tabla1[],1,0)</f>
        <v>LUEVANO SALCIDO LUIS ALAN</v>
      </c>
      <c r="C35" t="s">
        <v>41</v>
      </c>
      <c r="D35" t="s">
        <v>831</v>
      </c>
      <c r="E35" t="s">
        <v>672</v>
      </c>
    </row>
    <row r="36" spans="1:5" x14ac:dyDescent="0.25">
      <c r="A36" t="s">
        <v>415</v>
      </c>
      <c r="B36" t="str">
        <f>VLOOKUP(Tabla2[[#This Row],[Columna1]],Tabla1[],1,0)</f>
        <v>GUTIERREZ CEBALLOS JAIME ALEJANDRO</v>
      </c>
      <c r="C36" t="s">
        <v>41</v>
      </c>
      <c r="D36" t="s">
        <v>832</v>
      </c>
      <c r="E36" t="s">
        <v>309</v>
      </c>
    </row>
    <row r="37" spans="1:5" x14ac:dyDescent="0.25">
      <c r="A37" t="s">
        <v>387</v>
      </c>
      <c r="B37" t="str">
        <f>VLOOKUP(Tabla2[[#This Row],[Columna1]],Tabla1[],1,0)</f>
        <v>ANGELES CARDENAS CLAUDIA PAOLA</v>
      </c>
      <c r="C37" t="s">
        <v>797</v>
      </c>
      <c r="D37" t="s">
        <v>833</v>
      </c>
      <c r="E37" t="s">
        <v>309</v>
      </c>
    </row>
    <row r="38" spans="1:5" x14ac:dyDescent="0.25">
      <c r="A38" t="s">
        <v>114</v>
      </c>
      <c r="B38" t="str">
        <f>VLOOKUP(Tabla2[[#This Row],[Columna1]],Tabla1[],1,0)</f>
        <v>TORRES NOGAL BRENDA LIZETH</v>
      </c>
      <c r="C38" t="s">
        <v>797</v>
      </c>
      <c r="D38" t="s">
        <v>834</v>
      </c>
      <c r="E38" t="s">
        <v>103</v>
      </c>
    </row>
    <row r="39" spans="1:5" x14ac:dyDescent="0.25">
      <c r="A39" t="s">
        <v>462</v>
      </c>
      <c r="B39" t="str">
        <f>VLOOKUP(Tabla2[[#This Row],[Columna1]],Tabla1[],1,0)</f>
        <v>RANGEL CARRILLO MANUEL ARTURO</v>
      </c>
      <c r="C39" t="s">
        <v>79</v>
      </c>
      <c r="D39" t="s">
        <v>835</v>
      </c>
      <c r="E39" t="s">
        <v>836</v>
      </c>
    </row>
    <row r="40" spans="1:5" x14ac:dyDescent="0.25">
      <c r="A40" t="s">
        <v>467</v>
      </c>
      <c r="B40" t="str">
        <f>VLOOKUP(Tabla2[[#This Row],[Columna1]],Tabla1[],1,0)</f>
        <v>CORDOVA CHAVEZ AIDA AMANDA</v>
      </c>
      <c r="C40" t="s">
        <v>71</v>
      </c>
      <c r="D40" t="s">
        <v>837</v>
      </c>
      <c r="E40" t="s">
        <v>465</v>
      </c>
    </row>
    <row r="41" spans="1:5" x14ac:dyDescent="0.25">
      <c r="A41" t="s">
        <v>532</v>
      </c>
      <c r="B41" t="str">
        <f>VLOOKUP(Tabla2[[#This Row],[Columna1]],Tabla1[],1,0)</f>
        <v>PORTILLO DE LA FUENTE ABRIL</v>
      </c>
      <c r="C41" t="s">
        <v>7</v>
      </c>
      <c r="D41" t="s">
        <v>838</v>
      </c>
      <c r="E41" t="s">
        <v>525</v>
      </c>
    </row>
    <row r="42" spans="1:5" x14ac:dyDescent="0.25">
      <c r="A42" t="s">
        <v>498</v>
      </c>
      <c r="B42" t="str">
        <f>VLOOKUP(Tabla2[[#This Row],[Columna1]],Tabla1[],1,0)</f>
        <v>AMPARAN SOTO ARTURO</v>
      </c>
      <c r="C42" t="s">
        <v>79</v>
      </c>
      <c r="D42" t="s">
        <v>839</v>
      </c>
      <c r="E42" t="s">
        <v>465</v>
      </c>
    </row>
    <row r="43" spans="1:5" x14ac:dyDescent="0.25">
      <c r="A43" t="s">
        <v>732</v>
      </c>
      <c r="B43" t="str">
        <f>VLOOKUP(Tabla2[[#This Row],[Columna1]],Tabla1[],1,0)</f>
        <v>MENDEZ TARANGO EUNICE</v>
      </c>
      <c r="C43" t="s">
        <v>59</v>
      </c>
      <c r="D43" t="s">
        <v>59</v>
      </c>
      <c r="E43" t="s">
        <v>718</v>
      </c>
    </row>
    <row r="44" spans="1:5" x14ac:dyDescent="0.25">
      <c r="A44" t="s">
        <v>336</v>
      </c>
      <c r="B44" t="str">
        <f>VLOOKUP(Tabla2[[#This Row],[Columna1]],Tabla1[],1,0)</f>
        <v>AVILA GUTIERREZ GUADALUPE IVONNE</v>
      </c>
      <c r="C44" t="s">
        <v>797</v>
      </c>
      <c r="D44" t="s">
        <v>840</v>
      </c>
      <c r="E44" t="s">
        <v>309</v>
      </c>
    </row>
    <row r="45" spans="1:5" x14ac:dyDescent="0.25">
      <c r="A45" t="s">
        <v>553</v>
      </c>
      <c r="B45" t="str">
        <f>VLOOKUP(Tabla2[[#This Row],[Columna1]],Tabla1[],1,0)</f>
        <v>VENZOR SALDIVAR ANABAENA</v>
      </c>
      <c r="C45" t="s">
        <v>797</v>
      </c>
      <c r="D45" t="s">
        <v>841</v>
      </c>
      <c r="E45" t="s">
        <v>525</v>
      </c>
    </row>
    <row r="46" spans="1:5" x14ac:dyDescent="0.25">
      <c r="A46" t="s">
        <v>272</v>
      </c>
      <c r="B46" t="str">
        <f>VLOOKUP(Tabla2[[#This Row],[Columna1]],Tabla1[],1,0)</f>
        <v>ALARCON ACOSTA CLAUDIA ALEJANDRA</v>
      </c>
      <c r="C46" t="s">
        <v>79</v>
      </c>
      <c r="D46" t="s">
        <v>271</v>
      </c>
      <c r="E46" t="s">
        <v>242</v>
      </c>
    </row>
    <row r="47" spans="1:5" x14ac:dyDescent="0.25">
      <c r="A47" t="s">
        <v>564</v>
      </c>
      <c r="B47" t="str">
        <f>VLOOKUP(Tabla2[[#This Row],[Columna1]],Tabla1[],1,0)</f>
        <v>AGUILAR VASQUEZ DANIEL</v>
      </c>
      <c r="C47" t="s">
        <v>797</v>
      </c>
      <c r="D47" t="s">
        <v>563</v>
      </c>
      <c r="E47" t="s">
        <v>525</v>
      </c>
    </row>
    <row r="48" spans="1:5" x14ac:dyDescent="0.25">
      <c r="A48" t="s">
        <v>418</v>
      </c>
      <c r="B48" t="str">
        <f>VLOOKUP(Tabla2[[#This Row],[Columna1]],Tabla1[],1,0)</f>
        <v>PEINADO QUEZADA RUBEN GERARDO</v>
      </c>
      <c r="C48" t="s">
        <v>41</v>
      </c>
      <c r="D48" t="s">
        <v>832</v>
      </c>
      <c r="E48" t="s">
        <v>309</v>
      </c>
    </row>
    <row r="49" spans="1:5" x14ac:dyDescent="0.25">
      <c r="A49" t="s">
        <v>745</v>
      </c>
      <c r="B49" t="str">
        <f>VLOOKUP(Tabla2[[#This Row],[Columna1]],Tabla1[],1,0)</f>
        <v>VILLA CARRASCO SEBASTIAN ANDRE</v>
      </c>
      <c r="C49" t="s">
        <v>41</v>
      </c>
      <c r="D49" t="s">
        <v>805</v>
      </c>
      <c r="E49" t="s">
        <v>718</v>
      </c>
    </row>
    <row r="50" spans="1:5" x14ac:dyDescent="0.25">
      <c r="A50" t="s">
        <v>175</v>
      </c>
      <c r="B50" t="str">
        <f>VLOOKUP(Tabla2[[#This Row],[Columna1]],Tabla1[],1,0)</f>
        <v>VALENZUELA COLOMO LUIS RAUL</v>
      </c>
      <c r="C50" t="s">
        <v>797</v>
      </c>
      <c r="D50" t="s">
        <v>842</v>
      </c>
      <c r="E50" t="s">
        <v>123</v>
      </c>
    </row>
    <row r="51" spans="1:5" x14ac:dyDescent="0.25">
      <c r="A51" t="s">
        <v>409</v>
      </c>
      <c r="B51" t="str">
        <f>VLOOKUP(Tabla2[[#This Row],[Columna1]],Tabla1[],1,0)</f>
        <v>SERRANO RAMOS ERNESTO ILDEFONSO</v>
      </c>
      <c r="C51" t="s">
        <v>41</v>
      </c>
      <c r="D51" t="s">
        <v>843</v>
      </c>
      <c r="E51" t="s">
        <v>309</v>
      </c>
    </row>
    <row r="52" spans="1:5" x14ac:dyDescent="0.25">
      <c r="A52" t="s">
        <v>68</v>
      </c>
      <c r="B52" t="str">
        <f>VLOOKUP(Tabla2[[#This Row],[Columna1]],Tabla1[],1,0)</f>
        <v>BONILLA MENDOZA MARCO ANTONIO</v>
      </c>
      <c r="C52" t="s">
        <v>66</v>
      </c>
      <c r="D52" t="s">
        <v>844</v>
      </c>
      <c r="E52" t="s">
        <v>56</v>
      </c>
    </row>
    <row r="53" spans="1:5" x14ac:dyDescent="0.25">
      <c r="A53" t="s">
        <v>572</v>
      </c>
      <c r="B53" t="str">
        <f>VLOOKUP(Tabla2[[#This Row],[Columna1]],Tabla1[],1,0)</f>
        <v>IBARRA SARMIENTO PEDRO CESAR</v>
      </c>
      <c r="C53" t="s">
        <v>797</v>
      </c>
      <c r="D53" t="s">
        <v>845</v>
      </c>
      <c r="E53" t="s">
        <v>525</v>
      </c>
    </row>
    <row r="54" spans="1:5" x14ac:dyDescent="0.25">
      <c r="A54" t="s">
        <v>492</v>
      </c>
      <c r="B54" t="str">
        <f>VLOOKUP(Tabla2[[#This Row],[Columna1]],Tabla1[],1,0)</f>
        <v>MARTINEZ GONZALEZ MARTIN ALEJANDRO</v>
      </c>
      <c r="C54" t="s">
        <v>44</v>
      </c>
      <c r="D54" t="s">
        <v>491</v>
      </c>
      <c r="E54" t="s">
        <v>465</v>
      </c>
    </row>
    <row r="55" spans="1:5" x14ac:dyDescent="0.25">
      <c r="A55" t="s">
        <v>222</v>
      </c>
      <c r="B55" t="str">
        <f>VLOOKUP(Tabla2[[#This Row],[Columna1]],Tabla1[],1,0)</f>
        <v>MENDOZA RUGELIO MARIA DEL CARMEN</v>
      </c>
      <c r="C55" t="s">
        <v>41</v>
      </c>
      <c r="D55" t="s">
        <v>221</v>
      </c>
      <c r="E55" t="s">
        <v>196</v>
      </c>
    </row>
    <row r="56" spans="1:5" x14ac:dyDescent="0.25">
      <c r="A56" t="s">
        <v>414</v>
      </c>
      <c r="B56" t="str">
        <f>VLOOKUP(Tabla2[[#This Row],[Columna1]],Tabla1[],1,0)</f>
        <v>MARTINEZ PEREA LUIS DANIEL</v>
      </c>
      <c r="C56" t="s">
        <v>41</v>
      </c>
      <c r="D56" t="s">
        <v>832</v>
      </c>
      <c r="E56" t="s">
        <v>309</v>
      </c>
    </row>
    <row r="57" spans="1:5" x14ac:dyDescent="0.25">
      <c r="A57" t="s">
        <v>431</v>
      </c>
      <c r="B57" t="str">
        <f>VLOOKUP(Tabla2[[#This Row],[Columna1]],Tabla1[],1,0)</f>
        <v>GARCIA JIMENEZ MARIO EDUARDO</v>
      </c>
      <c r="C57" t="s">
        <v>71</v>
      </c>
      <c r="D57" t="s">
        <v>430</v>
      </c>
      <c r="E57" t="s">
        <v>846</v>
      </c>
    </row>
    <row r="58" spans="1:5" x14ac:dyDescent="0.25">
      <c r="A58" t="s">
        <v>479</v>
      </c>
      <c r="B58" t="str">
        <f>VLOOKUP(Tabla2[[#This Row],[Columna1]],Tabla1[],1,0)</f>
        <v>HERNANDEZ ORTIZ ABAGDRA YAQUELINE</v>
      </c>
      <c r="C58" t="s">
        <v>44</v>
      </c>
      <c r="D58" t="s">
        <v>847</v>
      </c>
      <c r="E58" t="s">
        <v>465</v>
      </c>
    </row>
    <row r="59" spans="1:5" x14ac:dyDescent="0.25">
      <c r="A59" t="s">
        <v>30</v>
      </c>
      <c r="B59" t="str">
        <f>VLOOKUP(Tabla2[[#This Row],[Columna1]],Tabla1[],1,0)</f>
        <v>MARTINEZ ADRIANO FELIX ARTURO</v>
      </c>
      <c r="C59" t="s">
        <v>848</v>
      </c>
      <c r="D59" t="s">
        <v>849</v>
      </c>
      <c r="E59" t="s">
        <v>4</v>
      </c>
    </row>
    <row r="60" spans="1:5" x14ac:dyDescent="0.25">
      <c r="A60" t="s">
        <v>534</v>
      </c>
      <c r="B60" t="str">
        <f>VLOOKUP(Tabla2[[#This Row],[Columna1]],Tabla1[],1,0)</f>
        <v>VERDUGO ARMENTA GENARO</v>
      </c>
      <c r="C60" t="s">
        <v>41</v>
      </c>
      <c r="D60" t="s">
        <v>850</v>
      </c>
      <c r="E60" t="s">
        <v>525</v>
      </c>
    </row>
    <row r="61" spans="1:5" x14ac:dyDescent="0.25">
      <c r="A61" t="s">
        <v>173</v>
      </c>
      <c r="B61" t="str">
        <f>VLOOKUP(Tabla2[[#This Row],[Columna1]],Tabla1[],1,0)</f>
        <v>ARABIT DEL CAMPO NORMAN</v>
      </c>
      <c r="C61" t="s">
        <v>44</v>
      </c>
      <c r="D61" t="s">
        <v>851</v>
      </c>
      <c r="E61" t="s">
        <v>123</v>
      </c>
    </row>
    <row r="62" spans="1:5" x14ac:dyDescent="0.25">
      <c r="A62" t="s">
        <v>145</v>
      </c>
      <c r="B62" t="str">
        <f>VLOOKUP(Tabla2[[#This Row],[Columna1]],Tabla1[],1,0)</f>
        <v>ORTIZ FLORES CRISTIAN ARGENIS</v>
      </c>
      <c r="C62" t="s">
        <v>41</v>
      </c>
      <c r="D62" t="s">
        <v>852</v>
      </c>
      <c r="E62" t="s">
        <v>123</v>
      </c>
    </row>
    <row r="63" spans="1:5" x14ac:dyDescent="0.25">
      <c r="A63" t="s">
        <v>611</v>
      </c>
      <c r="B63" t="str">
        <f>VLOOKUP(Tabla2[[#This Row],[Columna1]],Tabla1[],1,0)</f>
        <v>BARRAZA CHAVEZ MAYRA</v>
      </c>
      <c r="C63" t="s">
        <v>797</v>
      </c>
      <c r="D63" t="s">
        <v>853</v>
      </c>
      <c r="E63" t="s">
        <v>589</v>
      </c>
    </row>
    <row r="64" spans="1:5" x14ac:dyDescent="0.25">
      <c r="A64" t="s">
        <v>655</v>
      </c>
      <c r="B64" t="str">
        <f>VLOOKUP(Tabla2[[#This Row],[Columna1]],Tabla1[],1,0)</f>
        <v>MARTELL ARREOLA JESUS JAVIER</v>
      </c>
      <c r="C64" t="s">
        <v>797</v>
      </c>
      <c r="D64" t="s">
        <v>854</v>
      </c>
      <c r="E64" t="s">
        <v>650</v>
      </c>
    </row>
    <row r="65" spans="1:5" x14ac:dyDescent="0.25">
      <c r="A65" t="s">
        <v>636</v>
      </c>
      <c r="B65" t="str">
        <f>VLOOKUP(Tabla2[[#This Row],[Columna1]],Tabla1[],1,0)</f>
        <v>HINOJOS SALAZAR IRVING</v>
      </c>
      <c r="C65" t="s">
        <v>41</v>
      </c>
      <c r="D65" t="s">
        <v>855</v>
      </c>
      <c r="E65" t="s">
        <v>589</v>
      </c>
    </row>
    <row r="66" spans="1:5" x14ac:dyDescent="0.25">
      <c r="A66" t="s">
        <v>258</v>
      </c>
      <c r="B66" t="str">
        <f>VLOOKUP(Tabla2[[#This Row],[Columna1]],Tabla1[],1,0)</f>
        <v>BORJAS CHACON MARIZA</v>
      </c>
      <c r="C66" t="s">
        <v>797</v>
      </c>
      <c r="D66" t="s">
        <v>856</v>
      </c>
      <c r="E66" t="s">
        <v>242</v>
      </c>
    </row>
    <row r="67" spans="1:5" x14ac:dyDescent="0.25">
      <c r="A67" t="s">
        <v>665</v>
      </c>
      <c r="B67" t="str">
        <f>VLOOKUP(Tabla2[[#This Row],[Columna1]],Tabla1[],1,0)</f>
        <v>HERNANDEZ OLMOS VICTORIA</v>
      </c>
      <c r="C67" t="s">
        <v>797</v>
      </c>
      <c r="D67" t="s">
        <v>857</v>
      </c>
      <c r="E67" t="s">
        <v>650</v>
      </c>
    </row>
    <row r="68" spans="1:5" x14ac:dyDescent="0.25">
      <c r="A68" t="s">
        <v>203</v>
      </c>
      <c r="B68" t="str">
        <f>VLOOKUP(Tabla2[[#This Row],[Columna1]],Tabla1[],1,0)</f>
        <v>RIVAS MARTINEZ CARLOS ALBERTO</v>
      </c>
      <c r="C68" t="s">
        <v>71</v>
      </c>
      <c r="D68" t="s">
        <v>202</v>
      </c>
      <c r="E68" t="s">
        <v>196</v>
      </c>
    </row>
    <row r="69" spans="1:5" x14ac:dyDescent="0.25">
      <c r="A69" t="s">
        <v>537</v>
      </c>
      <c r="B69" t="str">
        <f>VLOOKUP(Tabla2[[#This Row],[Columna1]],Tabla1[],1,0)</f>
        <v>ROMAN RANGEL ANA CAROLINA</v>
      </c>
      <c r="C69" t="s">
        <v>59</v>
      </c>
      <c r="D69" t="s">
        <v>536</v>
      </c>
      <c r="E69" t="s">
        <v>525</v>
      </c>
    </row>
    <row r="70" spans="1:5" x14ac:dyDescent="0.25">
      <c r="A70" t="s">
        <v>456</v>
      </c>
      <c r="B70" t="str">
        <f>VLOOKUP(Tabla2[[#This Row],[Columna1]],Tabla1[],1,0)</f>
        <v>TRUJILLO SCHIAFFINO SAMUEL</v>
      </c>
      <c r="C70" t="s">
        <v>44</v>
      </c>
      <c r="D70" t="s">
        <v>858</v>
      </c>
      <c r="E70" t="s">
        <v>426</v>
      </c>
    </row>
    <row r="71" spans="1:5" x14ac:dyDescent="0.25">
      <c r="A71" t="s">
        <v>692</v>
      </c>
      <c r="B71" t="str">
        <f>VLOOKUP(Tabla2[[#This Row],[Columna1]],Tabla1[],1,0)</f>
        <v>FLORES TORRES NAHOMI ALEJANDRA</v>
      </c>
      <c r="C71" t="s">
        <v>44</v>
      </c>
      <c r="D71" t="s">
        <v>859</v>
      </c>
      <c r="E71" t="s">
        <v>672</v>
      </c>
    </row>
    <row r="72" spans="1:5" x14ac:dyDescent="0.25">
      <c r="A72" t="s">
        <v>92</v>
      </c>
      <c r="B72" t="str">
        <f>VLOOKUP(Tabla2[[#This Row],[Columna1]],Tabla1[],1,0)</f>
        <v>LUGO PONCE CYNDI LIZETH</v>
      </c>
      <c r="C72" t="s">
        <v>44</v>
      </c>
      <c r="D72" t="s">
        <v>91</v>
      </c>
      <c r="E72" t="s">
        <v>73</v>
      </c>
    </row>
    <row r="73" spans="1:5" x14ac:dyDescent="0.25">
      <c r="A73" t="s">
        <v>369</v>
      </c>
      <c r="B73" t="str">
        <f>VLOOKUP(Tabla2[[#This Row],[Columna1]],Tabla1[],1,0)</f>
        <v>LEYVA BUENO RICARDO</v>
      </c>
      <c r="C73" t="s">
        <v>41</v>
      </c>
      <c r="D73" t="s">
        <v>366</v>
      </c>
      <c r="E73" t="s">
        <v>309</v>
      </c>
    </row>
    <row r="74" spans="1:5" x14ac:dyDescent="0.25">
      <c r="A74" t="s">
        <v>27</v>
      </c>
      <c r="B74" t="str">
        <f>VLOOKUP(Tabla2[[#This Row],[Columna1]],Tabla1[],1,0)</f>
        <v>ULATE BERNAL BLANCA PATRICIA</v>
      </c>
      <c r="C74" t="s">
        <v>848</v>
      </c>
      <c r="D74" t="s">
        <v>849</v>
      </c>
      <c r="E74" t="s">
        <v>4</v>
      </c>
    </row>
    <row r="75" spans="1:5" x14ac:dyDescent="0.25">
      <c r="A75" t="s">
        <v>438</v>
      </c>
      <c r="B75" t="str">
        <f>VLOOKUP(Tabla2[[#This Row],[Columna1]],Tabla1[],1,0)</f>
        <v>RODRIGUEZ CASTAÑEDA CARLOS DANIEL</v>
      </c>
      <c r="C75" t="s">
        <v>79</v>
      </c>
      <c r="D75" t="s">
        <v>860</v>
      </c>
      <c r="E75" t="s">
        <v>426</v>
      </c>
    </row>
    <row r="76" spans="1:5" x14ac:dyDescent="0.25">
      <c r="A76" t="s">
        <v>48</v>
      </c>
      <c r="B76" t="str">
        <f>VLOOKUP(Tabla2[[#This Row],[Columna1]],Tabla1[],1,0)</f>
        <v>VALENZUELA MACIAS JUAN HUMBERTO</v>
      </c>
      <c r="C76" t="s">
        <v>797</v>
      </c>
      <c r="D76" t="s">
        <v>861</v>
      </c>
      <c r="E76" t="s">
        <v>35</v>
      </c>
    </row>
    <row r="77" spans="1:5" x14ac:dyDescent="0.25">
      <c r="A77" t="s">
        <v>52</v>
      </c>
      <c r="B77" t="str">
        <f>VLOOKUP(Tabla2[[#This Row],[Columna1]],Tabla1[],1,0)</f>
        <v>FLORES MORA LUIS RAUL</v>
      </c>
      <c r="C77" t="s">
        <v>797</v>
      </c>
      <c r="D77" t="s">
        <v>862</v>
      </c>
      <c r="E77" t="s">
        <v>35</v>
      </c>
    </row>
    <row r="78" spans="1:5" x14ac:dyDescent="0.25">
      <c r="A78" t="s">
        <v>19</v>
      </c>
      <c r="B78" t="str">
        <f>VLOOKUP(Tabla2[[#This Row],[Columna1]],Tabla1[],1,0)</f>
        <v>MARQUEZ ESTRADA OMAR ENRIQUE</v>
      </c>
      <c r="C78" t="s">
        <v>848</v>
      </c>
      <c r="D78" t="s">
        <v>849</v>
      </c>
      <c r="E78" t="s">
        <v>4</v>
      </c>
    </row>
    <row r="79" spans="1:5" x14ac:dyDescent="0.25">
      <c r="A79" t="s">
        <v>64</v>
      </c>
      <c r="B79" t="str">
        <f>VLOOKUP(Tabla2[[#This Row],[Columna1]],Tabla1[],1,0)</f>
        <v>FABELA MUÑOZ CARLOS MANUEL</v>
      </c>
      <c r="C79" t="s">
        <v>41</v>
      </c>
      <c r="D79" t="s">
        <v>55</v>
      </c>
      <c r="E79" t="s">
        <v>56</v>
      </c>
    </row>
    <row r="80" spans="1:5" x14ac:dyDescent="0.25">
      <c r="A80" t="s">
        <v>704</v>
      </c>
      <c r="B80" t="str">
        <f>VLOOKUP(Tabla2[[#This Row],[Columna1]],Tabla1[],1,0)</f>
        <v>FLORES TREVIÑO CONRADO</v>
      </c>
      <c r="C80" t="s">
        <v>44</v>
      </c>
      <c r="D80" t="s">
        <v>863</v>
      </c>
      <c r="E80" t="s">
        <v>672</v>
      </c>
    </row>
    <row r="81" spans="1:5" x14ac:dyDescent="0.25">
      <c r="A81" t="s">
        <v>15</v>
      </c>
      <c r="B81" t="str">
        <f>VLOOKUP(Tabla2[[#This Row],[Columna1]],Tabla1[],1,0)</f>
        <v>RIGGS BAEZA MIGUEL ALONSO</v>
      </c>
      <c r="C81" t="s">
        <v>848</v>
      </c>
      <c r="D81" t="s">
        <v>849</v>
      </c>
      <c r="E81" t="s">
        <v>4</v>
      </c>
    </row>
    <row r="82" spans="1:5" x14ac:dyDescent="0.25">
      <c r="A82" t="s">
        <v>698</v>
      </c>
      <c r="B82" t="str">
        <f>VLOOKUP(Tabla2[[#This Row],[Columna1]],Tabla1[],1,0)</f>
        <v>AYALA ALMANZA EDGAR ALEJANDRO</v>
      </c>
      <c r="C82" t="s">
        <v>41</v>
      </c>
      <c r="D82" t="s">
        <v>864</v>
      </c>
      <c r="E82" t="s">
        <v>672</v>
      </c>
    </row>
    <row r="83" spans="1:5" x14ac:dyDescent="0.25">
      <c r="A83" t="s">
        <v>256</v>
      </c>
      <c r="B83" t="str">
        <f>VLOOKUP(Tabla2[[#This Row],[Columna1]],Tabla1[],1,0)</f>
        <v>MORALES MENDOZA ANTONIO</v>
      </c>
      <c r="C83" t="s">
        <v>797</v>
      </c>
      <c r="D83" t="s">
        <v>865</v>
      </c>
      <c r="E83" t="s">
        <v>242</v>
      </c>
    </row>
    <row r="84" spans="1:5" x14ac:dyDescent="0.25">
      <c r="A84" t="s">
        <v>469</v>
      </c>
      <c r="B84" t="str">
        <f>VLOOKUP(Tabla2[[#This Row],[Columna1]],Tabla1[],1,0)</f>
        <v>ORTEGA CARRASCO MARIA TERESA</v>
      </c>
      <c r="C84" t="s">
        <v>797</v>
      </c>
      <c r="D84" t="s">
        <v>866</v>
      </c>
      <c r="E84" t="s">
        <v>465</v>
      </c>
    </row>
    <row r="85" spans="1:5" x14ac:dyDescent="0.25">
      <c r="A85" t="s">
        <v>26</v>
      </c>
      <c r="B85" t="str">
        <f>VLOOKUP(Tabla2[[#This Row],[Columna1]],Tabla1[],1,0)</f>
        <v>BORRUEL BAQUERA MARIA GUADALUPE</v>
      </c>
      <c r="C85" t="s">
        <v>848</v>
      </c>
      <c r="D85" t="s">
        <v>849</v>
      </c>
      <c r="E85" t="s">
        <v>4</v>
      </c>
    </row>
    <row r="86" spans="1:5" x14ac:dyDescent="0.25">
      <c r="A86" t="s">
        <v>490</v>
      </c>
      <c r="B86" t="str">
        <f>VLOOKUP(Tabla2[[#This Row],[Columna1]],Tabla1[],1,0)</f>
        <v>GAYTAN PERLA ALBERTO</v>
      </c>
      <c r="C86" t="s">
        <v>41</v>
      </c>
      <c r="D86" t="s">
        <v>867</v>
      </c>
      <c r="E86" t="s">
        <v>465</v>
      </c>
    </row>
    <row r="87" spans="1:5" x14ac:dyDescent="0.25">
      <c r="A87" t="s">
        <v>596</v>
      </c>
      <c r="B87" t="str">
        <f>VLOOKUP(Tabla2[[#This Row],[Columna1]],Tabla1[],1,0)</f>
        <v>CALDERON TREVIÑO JAIME ISAAC</v>
      </c>
      <c r="C87" t="s">
        <v>79</v>
      </c>
      <c r="D87" t="s">
        <v>868</v>
      </c>
      <c r="E87" t="s">
        <v>589</v>
      </c>
    </row>
    <row r="88" spans="1:5" x14ac:dyDescent="0.25">
      <c r="A88" t="s">
        <v>23</v>
      </c>
      <c r="B88" t="str">
        <f>VLOOKUP(Tabla2[[#This Row],[Columna1]],Tabla1[],1,0)</f>
        <v>GARCIA MURILLO BERNARDINA</v>
      </c>
      <c r="C88" t="s">
        <v>848</v>
      </c>
      <c r="D88" t="s">
        <v>849</v>
      </c>
      <c r="E88" t="s">
        <v>4</v>
      </c>
    </row>
    <row r="89" spans="1:5" x14ac:dyDescent="0.25">
      <c r="A89" t="s">
        <v>318</v>
      </c>
      <c r="B89" t="str">
        <f>VLOOKUP(Tabla2[[#This Row],[Columna1]],Tabla1[],1,0)</f>
        <v>AVALOS BARRAZA DIANA LAURA</v>
      </c>
      <c r="C89" t="s">
        <v>44</v>
      </c>
      <c r="D89" t="s">
        <v>869</v>
      </c>
      <c r="E89" t="s">
        <v>309</v>
      </c>
    </row>
    <row r="90" spans="1:5" x14ac:dyDescent="0.25">
      <c r="A90" t="s">
        <v>447</v>
      </c>
      <c r="B90" t="str">
        <f>VLOOKUP(Tabla2[[#This Row],[Columna1]],Tabla1[],1,0)</f>
        <v>COTA REY RAMON HECTOR</v>
      </c>
      <c r="C90" t="s">
        <v>797</v>
      </c>
      <c r="D90" t="s">
        <v>870</v>
      </c>
      <c r="E90" t="s">
        <v>836</v>
      </c>
    </row>
    <row r="91" spans="1:5" x14ac:dyDescent="0.25">
      <c r="A91" t="s">
        <v>293</v>
      </c>
      <c r="B91" t="str">
        <f>VLOOKUP(Tabla2[[#This Row],[Columna1]],Tabla1[],1,0)</f>
        <v>CRUZ SIGALA MIGUEL ANGEL</v>
      </c>
      <c r="C91" t="s">
        <v>41</v>
      </c>
      <c r="D91" t="s">
        <v>871</v>
      </c>
      <c r="E91" t="s">
        <v>279</v>
      </c>
    </row>
    <row r="92" spans="1:5" x14ac:dyDescent="0.25">
      <c r="A92" t="s">
        <v>443</v>
      </c>
      <c r="B92" t="str">
        <f>VLOOKUP(Tabla2[[#This Row],[Columna1]],Tabla1[],1,0)</f>
        <v>CARRILLO MOLINA MARIA ELENA</v>
      </c>
      <c r="C92" t="s">
        <v>797</v>
      </c>
      <c r="D92" t="s">
        <v>872</v>
      </c>
      <c r="E92" t="s">
        <v>836</v>
      </c>
    </row>
    <row r="93" spans="1:5" x14ac:dyDescent="0.25">
      <c r="A93" t="s">
        <v>12</v>
      </c>
      <c r="B93" t="str">
        <f>VLOOKUP(Tabla2[[#This Row],[Columna1]],Tabla1[],1,0)</f>
        <v>MONGE MELENDEZ MYRNA</v>
      </c>
      <c r="C93" t="s">
        <v>848</v>
      </c>
      <c r="D93" t="s">
        <v>849</v>
      </c>
      <c r="E93" t="s">
        <v>4</v>
      </c>
    </row>
    <row r="94" spans="1:5" x14ac:dyDescent="0.25">
      <c r="A94" t="s">
        <v>502</v>
      </c>
      <c r="B94" t="str">
        <f>VLOOKUP(Tabla2[[#This Row],[Columna1]],Tabla1[],1,0)</f>
        <v>CARRILLO VELETA IVAN</v>
      </c>
      <c r="C94" t="s">
        <v>797</v>
      </c>
      <c r="D94" t="s">
        <v>873</v>
      </c>
      <c r="E94" t="s">
        <v>465</v>
      </c>
    </row>
    <row r="95" spans="1:5" x14ac:dyDescent="0.25">
      <c r="A95" t="s">
        <v>148</v>
      </c>
      <c r="B95" t="str">
        <f>VLOOKUP(Tabla2[[#This Row],[Columna1]],Tabla1[],1,0)</f>
        <v>RASCON QUEZADA ALEJANDRA</v>
      </c>
      <c r="C95" t="s">
        <v>44</v>
      </c>
      <c r="D95" t="s">
        <v>874</v>
      </c>
      <c r="E95" t="s">
        <v>123</v>
      </c>
    </row>
    <row r="96" spans="1:5" x14ac:dyDescent="0.25">
      <c r="A96" t="s">
        <v>22</v>
      </c>
      <c r="B96" t="str">
        <f>VLOOKUP(Tabla2[[#This Row],[Columna1]],Tabla1[],1,0)</f>
        <v>ARAGON CASTILLO MARIA GUADALUPE</v>
      </c>
      <c r="C96" t="s">
        <v>848</v>
      </c>
      <c r="D96" t="s">
        <v>849</v>
      </c>
      <c r="E96" t="s">
        <v>4</v>
      </c>
    </row>
    <row r="97" spans="1:5" x14ac:dyDescent="0.25">
      <c r="A97" t="s">
        <v>18</v>
      </c>
      <c r="B97" t="str">
        <f>VLOOKUP(Tabla2[[#This Row],[Columna1]],Tabla1[],1,0)</f>
        <v>ROJO ALMARAZ MARIA ELENA</v>
      </c>
      <c r="C97" t="s">
        <v>848</v>
      </c>
      <c r="D97" t="s">
        <v>849</v>
      </c>
      <c r="E97" t="s">
        <v>4</v>
      </c>
    </row>
    <row r="98" spans="1:5" x14ac:dyDescent="0.25">
      <c r="A98" t="s">
        <v>14</v>
      </c>
      <c r="B98" t="str">
        <f>VLOOKUP(Tabla2[[#This Row],[Columna1]],Tabla1[],1,0)</f>
        <v>BARAJAS GONZALEZ JONI JACINTA</v>
      </c>
      <c r="C98" t="s">
        <v>848</v>
      </c>
      <c r="D98" t="s">
        <v>849</v>
      </c>
      <c r="E98" t="s">
        <v>4</v>
      </c>
    </row>
    <row r="99" spans="1:5" x14ac:dyDescent="0.25">
      <c r="A99" t="s">
        <v>105</v>
      </c>
      <c r="B99" t="str">
        <f>VLOOKUP(Tabla2[[#This Row],[Columna1]],Tabla1[],1,0)</f>
        <v>PANIAGUA RASCON BRENDA EDITH</v>
      </c>
      <c r="C99" t="s">
        <v>41</v>
      </c>
      <c r="D99" t="s">
        <v>875</v>
      </c>
      <c r="E99" t="s">
        <v>103</v>
      </c>
    </row>
    <row r="100" spans="1:5" x14ac:dyDescent="0.25">
      <c r="A100" t="s">
        <v>322</v>
      </c>
      <c r="B100" t="str">
        <f>VLOOKUP(Tabla2[[#This Row],[Columna1]],Tabla1[],1,0)</f>
        <v>MORALES ALVARADO JUAN MANUEL</v>
      </c>
      <c r="C100" t="s">
        <v>320</v>
      </c>
      <c r="D100" t="s">
        <v>320</v>
      </c>
      <c r="E100" t="s">
        <v>309</v>
      </c>
    </row>
    <row r="101" spans="1:5" x14ac:dyDescent="0.25">
      <c r="A101" t="s">
        <v>575</v>
      </c>
      <c r="B101" t="str">
        <f>VLOOKUP(Tabla2[[#This Row],[Columna1]],Tabla1[],1,0)</f>
        <v>GARAY VALVERDE ARNOLDO</v>
      </c>
      <c r="C101" t="s">
        <v>44</v>
      </c>
      <c r="D101" t="s">
        <v>876</v>
      </c>
      <c r="E101" t="s">
        <v>525</v>
      </c>
    </row>
    <row r="102" spans="1:5" x14ac:dyDescent="0.25">
      <c r="A102" t="s">
        <v>306</v>
      </c>
      <c r="B102" t="str">
        <f>VLOOKUP(Tabla2[[#This Row],[Columna1]],Tabla1[],1,0)</f>
        <v>MEDINA GUTIERREZ JOSE NIEVES</v>
      </c>
      <c r="C102" t="s">
        <v>41</v>
      </c>
      <c r="D102" t="s">
        <v>877</v>
      </c>
      <c r="E102" t="s">
        <v>279</v>
      </c>
    </row>
    <row r="103" spans="1:5" x14ac:dyDescent="0.25">
      <c r="A103" t="s">
        <v>25</v>
      </c>
      <c r="B103" t="str">
        <f>VLOOKUP(Tabla2[[#This Row],[Columna1]],Tabla1[],1,0)</f>
        <v>MARTINEZ DIAZ ROSA ISELA</v>
      </c>
      <c r="C103" t="s">
        <v>848</v>
      </c>
      <c r="D103" t="s">
        <v>849</v>
      </c>
      <c r="E103" t="s">
        <v>4</v>
      </c>
    </row>
    <row r="104" spans="1:5" x14ac:dyDescent="0.25">
      <c r="A104" t="s">
        <v>291</v>
      </c>
      <c r="B104" t="str">
        <f>VLOOKUP(Tabla2[[#This Row],[Columna1]],Tabla1[],1,0)</f>
        <v>ANALCO BACA ELIOTH RAUL</v>
      </c>
      <c r="C104" t="s">
        <v>41</v>
      </c>
      <c r="D104" t="s">
        <v>871</v>
      </c>
      <c r="E104" t="s">
        <v>279</v>
      </c>
    </row>
    <row r="105" spans="1:5" x14ac:dyDescent="0.25">
      <c r="A105" t="s">
        <v>21</v>
      </c>
      <c r="B105" t="str">
        <f>VLOOKUP(Tabla2[[#This Row],[Columna1]],Tabla1[],1,0)</f>
        <v>AVILA GARCIA ROSARIO GUADALUPE</v>
      </c>
      <c r="C105" t="s">
        <v>848</v>
      </c>
      <c r="D105" t="s">
        <v>849</v>
      </c>
      <c r="E105" t="s">
        <v>4</v>
      </c>
    </row>
    <row r="106" spans="1:5" x14ac:dyDescent="0.25">
      <c r="A106" t="s">
        <v>17</v>
      </c>
      <c r="B106" t="str">
        <f>VLOOKUP(Tabla2[[#This Row],[Columna1]],Tabla1[],1,0)</f>
        <v>VILLEGAS ESCANDON LUIS ABRAHAM</v>
      </c>
      <c r="C106" t="s">
        <v>848</v>
      </c>
      <c r="D106" t="s">
        <v>849</v>
      </c>
      <c r="E106" t="s">
        <v>4</v>
      </c>
    </row>
    <row r="107" spans="1:5" x14ac:dyDescent="0.25">
      <c r="A107" t="s">
        <v>441</v>
      </c>
      <c r="B107" t="str">
        <f>VLOOKUP(Tabla2[[#This Row],[Columna1]],Tabla1[],1,0)</f>
        <v>VAZQUEZ GONZALEZ RAMON HEBERTO</v>
      </c>
      <c r="C107" t="s">
        <v>41</v>
      </c>
      <c r="D107" t="s">
        <v>878</v>
      </c>
      <c r="E107" t="s">
        <v>836</v>
      </c>
    </row>
    <row r="108" spans="1:5" x14ac:dyDescent="0.25">
      <c r="A108" t="s">
        <v>473</v>
      </c>
      <c r="B108" t="str">
        <f>VLOOKUP(Tabla2[[#This Row],[Columna1]],Tabla1[],1,0)</f>
        <v>AGUAYO CASTRO MIGUEL ANGEL</v>
      </c>
      <c r="C108" t="s">
        <v>797</v>
      </c>
      <c r="D108" t="s">
        <v>879</v>
      </c>
      <c r="E108" t="s">
        <v>465</v>
      </c>
    </row>
    <row r="109" spans="1:5" x14ac:dyDescent="0.25">
      <c r="A109" t="s">
        <v>638</v>
      </c>
      <c r="B109" t="str">
        <f>VLOOKUP(Tabla2[[#This Row],[Columna1]],Tabla1[],1,0)</f>
        <v>GALICIA CHAPARRO CARLOS MANUEL</v>
      </c>
      <c r="C109" t="s">
        <v>44</v>
      </c>
      <c r="D109" t="s">
        <v>880</v>
      </c>
      <c r="E109" t="s">
        <v>589</v>
      </c>
    </row>
    <row r="110" spans="1:5" x14ac:dyDescent="0.25">
      <c r="A110" t="s">
        <v>144</v>
      </c>
      <c r="B110" t="str">
        <f>VLOOKUP(Tabla2[[#This Row],[Columna1]],Tabla1[],1,0)</f>
        <v>VELAZQUEZ ESTRADA PEDRO FRANCISCO</v>
      </c>
      <c r="C110" t="s">
        <v>41</v>
      </c>
      <c r="D110" t="s">
        <v>852</v>
      </c>
      <c r="E110" t="s">
        <v>123</v>
      </c>
    </row>
    <row r="111" spans="1:5" x14ac:dyDescent="0.25">
      <c r="A111" t="s">
        <v>160</v>
      </c>
      <c r="B111" t="str">
        <f>VLOOKUP(Tabla2[[#This Row],[Columna1]],Tabla1[],1,0)</f>
        <v>OLIVA JIMENEZ PEDRO GERMAN</v>
      </c>
      <c r="C111" t="s">
        <v>79</v>
      </c>
      <c r="D111" t="s">
        <v>881</v>
      </c>
      <c r="E111" t="s">
        <v>123</v>
      </c>
    </row>
    <row r="112" spans="1:5" x14ac:dyDescent="0.25">
      <c r="A112" t="s">
        <v>711</v>
      </c>
      <c r="B112" t="str">
        <f>VLOOKUP(Tabla2[[#This Row],[Columna1]],Tabla1[],1,0)</f>
        <v>DOMINGUEZ GOMEZ ROSA ESTHER</v>
      </c>
      <c r="C112" t="s">
        <v>882</v>
      </c>
      <c r="D112" t="s">
        <v>883</v>
      </c>
      <c r="E112" t="s">
        <v>706</v>
      </c>
    </row>
    <row r="113" spans="1:5" x14ac:dyDescent="0.25">
      <c r="A113" t="s">
        <v>488</v>
      </c>
      <c r="B113" t="str">
        <f>VLOOKUP(Tabla2[[#This Row],[Columna1]],Tabla1[],1,0)</f>
        <v>CERECERES ARMENDARIZ FABIOLA ANAHI</v>
      </c>
      <c r="C113" t="s">
        <v>797</v>
      </c>
      <c r="D113" t="s">
        <v>884</v>
      </c>
      <c r="E113" t="s">
        <v>465</v>
      </c>
    </row>
    <row r="114" spans="1:5" x14ac:dyDescent="0.25">
      <c r="A114" t="s">
        <v>98</v>
      </c>
      <c r="B114" t="str">
        <f>VLOOKUP(Tabla2[[#This Row],[Columna1]],Tabla1[],1,0)</f>
        <v>GUERRERO GARCIA GALIL</v>
      </c>
      <c r="C114" t="s">
        <v>797</v>
      </c>
      <c r="D114" t="s">
        <v>885</v>
      </c>
      <c r="E114" t="s">
        <v>73</v>
      </c>
    </row>
    <row r="115" spans="1:5" x14ac:dyDescent="0.25">
      <c r="A115" t="s">
        <v>61</v>
      </c>
      <c r="B115" t="str">
        <f>VLOOKUP(Tabla2[[#This Row],[Columna1]],Tabla1[],1,0)</f>
        <v>GUTIERREZ VENEGAS DAVID PETRONILO</v>
      </c>
      <c r="C115" t="s">
        <v>59</v>
      </c>
      <c r="D115" t="s">
        <v>886</v>
      </c>
      <c r="E115" t="s">
        <v>56</v>
      </c>
    </row>
    <row r="116" spans="1:5" x14ac:dyDescent="0.25">
      <c r="A116" t="s">
        <v>29</v>
      </c>
      <c r="B116" t="str">
        <f>VLOOKUP(Tabla2[[#This Row],[Columna1]],Tabla1[],1,0)</f>
        <v>OROZCO ORTIZ ANA LILIA</v>
      </c>
      <c r="C116" t="s">
        <v>848</v>
      </c>
      <c r="D116" t="s">
        <v>849</v>
      </c>
      <c r="E116" t="s">
        <v>4</v>
      </c>
    </row>
    <row r="117" spans="1:5" x14ac:dyDescent="0.25">
      <c r="A117" t="s">
        <v>741</v>
      </c>
      <c r="B117" t="str">
        <f>VLOOKUP(Tabla2[[#This Row],[Columna1]],Tabla1[],1,0)</f>
        <v>BARRAZA GARCIA ERICK</v>
      </c>
      <c r="C117" t="s">
        <v>882</v>
      </c>
      <c r="D117" t="s">
        <v>887</v>
      </c>
      <c r="E117" t="s">
        <v>123</v>
      </c>
    </row>
    <row r="118" spans="1:5" x14ac:dyDescent="0.25">
      <c r="A118" t="s">
        <v>365</v>
      </c>
      <c r="B118" t="str">
        <f>VLOOKUP(Tabla2[[#This Row],[Columna1]],Tabla1[],1,0)</f>
        <v>RAMIREZ BOCANEGRA NANCY EULALIA</v>
      </c>
      <c r="C118" t="s">
        <v>41</v>
      </c>
      <c r="D118" t="s">
        <v>888</v>
      </c>
      <c r="E118" t="s">
        <v>309</v>
      </c>
    </row>
    <row r="119" spans="1:5" x14ac:dyDescent="0.25">
      <c r="A119" t="s">
        <v>355</v>
      </c>
      <c r="B119" t="str">
        <f>VLOOKUP(Tabla2[[#This Row],[Columna1]],Tabla1[],1,0)</f>
        <v>RUACHO DELGADILLO MA. DEL SOCORRO</v>
      </c>
      <c r="C119" t="s">
        <v>797</v>
      </c>
      <c r="D119" t="s">
        <v>889</v>
      </c>
      <c r="E119" t="s">
        <v>309</v>
      </c>
    </row>
    <row r="120" spans="1:5" x14ac:dyDescent="0.25">
      <c r="A120" t="s">
        <v>94</v>
      </c>
      <c r="B120" t="str">
        <f>VLOOKUP(Tabla2[[#This Row],[Columna1]],Tabla1[],1,0)</f>
        <v>GARZA ISLAS ALMA CRISTINA</v>
      </c>
      <c r="C120" t="s">
        <v>797</v>
      </c>
      <c r="D120" t="s">
        <v>890</v>
      </c>
      <c r="E120" t="s">
        <v>73</v>
      </c>
    </row>
    <row r="121" spans="1:5" x14ac:dyDescent="0.25">
      <c r="A121" t="s">
        <v>428</v>
      </c>
      <c r="B121" t="str">
        <f>VLOOKUP(Tabla2[[#This Row],[Columna1]],Tabla1[],1,0)</f>
        <v>RIVAS MARTINEZ MIRNA NOHEMI</v>
      </c>
      <c r="C121" t="s">
        <v>797</v>
      </c>
      <c r="D121" t="s">
        <v>891</v>
      </c>
      <c r="E121" t="s">
        <v>836</v>
      </c>
    </row>
    <row r="122" spans="1:5" x14ac:dyDescent="0.25">
      <c r="A122" t="s">
        <v>349</v>
      </c>
      <c r="B122" t="str">
        <f>VLOOKUP(Tabla2[[#This Row],[Columna1]],Tabla1[],1,0)</f>
        <v>NUÑEZ RODRIGUEZ LEONEL ALFONSO</v>
      </c>
      <c r="C122" t="s">
        <v>797</v>
      </c>
      <c r="D122" t="s">
        <v>892</v>
      </c>
      <c r="E122" t="s">
        <v>309</v>
      </c>
    </row>
    <row r="123" spans="1:5" x14ac:dyDescent="0.25">
      <c r="A123" t="s">
        <v>276</v>
      </c>
      <c r="B123" t="str">
        <f>VLOOKUP(Tabla2[[#This Row],[Columna1]],Tabla1[],1,0)</f>
        <v>NAVARRETE RODRIGUEZ RODOLFO</v>
      </c>
      <c r="C123" t="s">
        <v>797</v>
      </c>
      <c r="D123" t="s">
        <v>893</v>
      </c>
      <c r="E123" t="s">
        <v>242</v>
      </c>
    </row>
    <row r="124" spans="1:5" x14ac:dyDescent="0.25">
      <c r="A124" t="s">
        <v>274</v>
      </c>
      <c r="B124" t="str">
        <f>VLOOKUP(Tabla2[[#This Row],[Columna1]],Tabla1[],1,0)</f>
        <v>RUIZ HERNANDEZ REYES ERNESTO</v>
      </c>
      <c r="C124" t="s">
        <v>797</v>
      </c>
      <c r="D124" t="s">
        <v>894</v>
      </c>
      <c r="E124" t="s">
        <v>242</v>
      </c>
    </row>
    <row r="125" spans="1:5" x14ac:dyDescent="0.25">
      <c r="A125" t="s">
        <v>347</v>
      </c>
      <c r="B125" t="str">
        <f>VLOOKUP(Tabla2[[#This Row],[Columna1]],Tabla1[],1,0)</f>
        <v>QUIROS URANGA MARIA CRISTINA</v>
      </c>
      <c r="C125" t="s">
        <v>44</v>
      </c>
      <c r="D125" t="s">
        <v>895</v>
      </c>
      <c r="E125" t="s">
        <v>309</v>
      </c>
    </row>
    <row r="126" spans="1:5" x14ac:dyDescent="0.25">
      <c r="A126" t="s">
        <v>594</v>
      </c>
      <c r="B126" t="str">
        <f>VLOOKUP(Tabla2[[#This Row],[Columna1]],Tabla1[],1,0)</f>
        <v>VALENZUELA DE LA ROSA ELIZABETH</v>
      </c>
      <c r="C126" t="s">
        <v>797</v>
      </c>
      <c r="D126" t="s">
        <v>896</v>
      </c>
      <c r="E126" t="s">
        <v>589</v>
      </c>
    </row>
    <row r="127" spans="1:5" x14ac:dyDescent="0.25">
      <c r="A127" t="s">
        <v>302</v>
      </c>
      <c r="B127" t="str">
        <f>VLOOKUP(Tabla2[[#This Row],[Columna1]],Tabla1[],1,0)</f>
        <v>RAMIREZ BATISTA BALTAZAR</v>
      </c>
      <c r="C127" t="s">
        <v>79</v>
      </c>
      <c r="D127" t="s">
        <v>897</v>
      </c>
      <c r="E127" t="s">
        <v>279</v>
      </c>
    </row>
    <row r="128" spans="1:5" x14ac:dyDescent="0.25">
      <c r="A128" t="s">
        <v>286</v>
      </c>
      <c r="B128" t="str">
        <f>VLOOKUP(Tabla2[[#This Row],[Columna1]],Tabla1[],1,0)</f>
        <v>GUTIERREZ TORRES MARCO ANTONIO</v>
      </c>
      <c r="C128" t="s">
        <v>41</v>
      </c>
      <c r="D128" t="s">
        <v>898</v>
      </c>
      <c r="E128" t="s">
        <v>279</v>
      </c>
    </row>
    <row r="129" spans="1:5" x14ac:dyDescent="0.25">
      <c r="A129" t="s">
        <v>395</v>
      </c>
      <c r="B129" t="str">
        <f>VLOOKUP(Tabla2[[#This Row],[Columna1]],Tabla1[],1,0)</f>
        <v>ZUBIA DIAZ MARIO</v>
      </c>
      <c r="C129" t="s">
        <v>44</v>
      </c>
      <c r="D129" t="s">
        <v>899</v>
      </c>
      <c r="E129" t="s">
        <v>309</v>
      </c>
    </row>
    <row r="130" spans="1:5" x14ac:dyDescent="0.25">
      <c r="A130" t="s">
        <v>361</v>
      </c>
      <c r="B130" t="str">
        <f>VLOOKUP(Tabla2[[#This Row],[Columna1]],Tabla1[],1,0)</f>
        <v>CASTILLO MEDRANO LETICIA ISABEL</v>
      </c>
      <c r="C130" t="s">
        <v>44</v>
      </c>
      <c r="D130" t="s">
        <v>900</v>
      </c>
      <c r="E130" t="s">
        <v>309</v>
      </c>
    </row>
    <row r="131" spans="1:5" x14ac:dyDescent="0.25">
      <c r="A131" t="s">
        <v>28</v>
      </c>
      <c r="B131" t="str">
        <f>VLOOKUP(Tabla2[[#This Row],[Columna1]],Tabla1[],1,0)</f>
        <v>NAVARRETE PAZ JOSE ALFREDO</v>
      </c>
      <c r="C131" t="s">
        <v>848</v>
      </c>
      <c r="D131" t="s">
        <v>849</v>
      </c>
      <c r="E131" t="s">
        <v>4</v>
      </c>
    </row>
    <row r="132" spans="1:5" x14ac:dyDescent="0.25">
      <c r="A132" t="s">
        <v>602</v>
      </c>
      <c r="B132" t="str">
        <f>VLOOKUP(Tabla2[[#This Row],[Columna1]],Tabla1[],1,0)</f>
        <v>GONZALEZ VENEGAS BRENDA PAOLA</v>
      </c>
      <c r="C132" t="s">
        <v>44</v>
      </c>
      <c r="D132" t="s">
        <v>901</v>
      </c>
      <c r="E132" t="s">
        <v>589</v>
      </c>
    </row>
    <row r="133" spans="1:5" x14ac:dyDescent="0.25">
      <c r="A133" t="s">
        <v>630</v>
      </c>
      <c r="B133" t="str">
        <f>VLOOKUP(Tabla2[[#This Row],[Columna1]],Tabla1[],1,0)</f>
        <v>ENCINAS DOZAL AMIN ADRIAN</v>
      </c>
      <c r="C133" t="s">
        <v>41</v>
      </c>
      <c r="D133" t="s">
        <v>902</v>
      </c>
      <c r="E133" t="s">
        <v>589</v>
      </c>
    </row>
    <row r="134" spans="1:5" x14ac:dyDescent="0.25">
      <c r="A134" t="s">
        <v>629</v>
      </c>
      <c r="B134" t="str">
        <f>VLOOKUP(Tabla2[[#This Row],[Columna1]],Tabla1[],1,0)</f>
        <v>ROCHA FLORES ROBERTO</v>
      </c>
      <c r="C134" t="s">
        <v>41</v>
      </c>
      <c r="D134" t="s">
        <v>902</v>
      </c>
      <c r="E134" t="s">
        <v>589</v>
      </c>
    </row>
    <row r="135" spans="1:5" x14ac:dyDescent="0.25">
      <c r="A135" t="s">
        <v>13</v>
      </c>
      <c r="B135" t="str">
        <f>VLOOKUP(Tabla2[[#This Row],[Columna1]],Tabla1[],1,0)</f>
        <v>CARMONA CARMONA ROSA</v>
      </c>
      <c r="C135" t="s">
        <v>848</v>
      </c>
      <c r="D135" t="s">
        <v>849</v>
      </c>
      <c r="E135" t="s">
        <v>4</v>
      </c>
    </row>
    <row r="136" spans="1:5" x14ac:dyDescent="0.25">
      <c r="A136" t="s">
        <v>777</v>
      </c>
      <c r="B136" t="str">
        <f>VLOOKUP(Tabla2[[#This Row],[Columna1]],Tabla1[],1,0)</f>
        <v>ORTEGA MENDOZA SELMA MARIANA</v>
      </c>
      <c r="C136" t="s">
        <v>882</v>
      </c>
      <c r="D136" t="s">
        <v>903</v>
      </c>
      <c r="E136" t="s">
        <v>769</v>
      </c>
    </row>
    <row r="137" spans="1:5" x14ac:dyDescent="0.25">
      <c r="A137" t="s">
        <v>771</v>
      </c>
      <c r="B137" t="str">
        <f>VLOOKUP(Tabla2[[#This Row],[Columna1]],Tabla1[],1,0)</f>
        <v>CONTRERAS DUARTE LAURA PATRICIA</v>
      </c>
      <c r="C137" t="s">
        <v>110</v>
      </c>
      <c r="D137" t="s">
        <v>904</v>
      </c>
      <c r="E137" t="s">
        <v>769</v>
      </c>
    </row>
    <row r="138" spans="1:5" x14ac:dyDescent="0.25">
      <c r="A138" t="s">
        <v>496</v>
      </c>
      <c r="B138" t="str">
        <f>VLOOKUP(Tabla2[[#This Row],[Columna1]],Tabla1[],1,0)</f>
        <v>BUJANDA LOYA ALFONSO</v>
      </c>
      <c r="C138" t="s">
        <v>44</v>
      </c>
      <c r="D138" t="s">
        <v>905</v>
      </c>
      <c r="E138" t="s">
        <v>465</v>
      </c>
    </row>
    <row r="139" spans="1:5" x14ac:dyDescent="0.25">
      <c r="A139" t="s">
        <v>634</v>
      </c>
      <c r="B139" t="str">
        <f>VLOOKUP(Tabla2[[#This Row],[Columna1]],Tabla1[],1,0)</f>
        <v>LOPEZ SOTO MIGUEL</v>
      </c>
      <c r="C139" t="s">
        <v>797</v>
      </c>
      <c r="D139" t="s">
        <v>906</v>
      </c>
      <c r="E139" t="s">
        <v>589</v>
      </c>
    </row>
    <row r="140" spans="1:5" x14ac:dyDescent="0.25">
      <c r="A140" t="s">
        <v>368</v>
      </c>
      <c r="B140" t="str">
        <f>VLOOKUP(Tabla2[[#This Row],[Columna1]],Tabla1[],1,0)</f>
        <v>ORTIZ VILLANUEVA JORGE ENRIQUE</v>
      </c>
      <c r="C140" t="s">
        <v>41</v>
      </c>
      <c r="D140" t="s">
        <v>907</v>
      </c>
      <c r="E140" t="s">
        <v>309</v>
      </c>
    </row>
    <row r="141" spans="1:5" x14ac:dyDescent="0.25">
      <c r="A141" t="s">
        <v>32</v>
      </c>
      <c r="B141" t="str">
        <f>VLOOKUP(Tabla2[[#This Row],[Columna1]],Tabla1[],1,0)</f>
        <v>DIAZ GURROLA ISSAC</v>
      </c>
      <c r="C141" t="s">
        <v>848</v>
      </c>
      <c r="D141" t="s">
        <v>849</v>
      </c>
      <c r="E141" t="s">
        <v>4</v>
      </c>
    </row>
    <row r="142" spans="1:5" x14ac:dyDescent="0.25">
      <c r="A142" t="s">
        <v>345</v>
      </c>
      <c r="B142" t="str">
        <f>VLOOKUP(Tabla2[[#This Row],[Columna1]],Tabla1[],1,0)</f>
        <v>CARRILLO RODRIGUEZ LUZ JANET</v>
      </c>
      <c r="C142" t="s">
        <v>797</v>
      </c>
      <c r="D142" t="s">
        <v>908</v>
      </c>
      <c r="E142" t="s">
        <v>309</v>
      </c>
    </row>
    <row r="143" spans="1:5" x14ac:dyDescent="0.25">
      <c r="A143" t="s">
        <v>587</v>
      </c>
      <c r="B143" t="str">
        <f>VLOOKUP(Tabla2[[#This Row],[Columna1]],Tabla1[],1,0)</f>
        <v>GOMEZ GONZALEZ MARTHA ALICIA</v>
      </c>
      <c r="C143" t="s">
        <v>79</v>
      </c>
      <c r="D143" t="s">
        <v>909</v>
      </c>
      <c r="E143" t="s">
        <v>525</v>
      </c>
    </row>
    <row r="144" spans="1:5" x14ac:dyDescent="0.25">
      <c r="A144" t="s">
        <v>775</v>
      </c>
      <c r="B144" t="str">
        <f>VLOOKUP(Tabla2[[#This Row],[Columna1]],Tabla1[],1,0)</f>
        <v>CISNEROS AGUILAR FLOR</v>
      </c>
      <c r="C144" t="s">
        <v>797</v>
      </c>
      <c r="D144" t="s">
        <v>910</v>
      </c>
      <c r="E144" t="s">
        <v>769</v>
      </c>
    </row>
    <row r="145" spans="1:5" x14ac:dyDescent="0.25">
      <c r="A145" t="s">
        <v>659</v>
      </c>
      <c r="B145" t="str">
        <f>VLOOKUP(Tabla2[[#This Row],[Columna1]],Tabla1[],1,0)</f>
        <v>VAZQUEZ AGUIÑAGA ALBERTO</v>
      </c>
      <c r="C145" t="s">
        <v>79</v>
      </c>
      <c r="D145" t="s">
        <v>911</v>
      </c>
      <c r="E145" t="s">
        <v>650</v>
      </c>
    </row>
    <row r="146" spans="1:5" x14ac:dyDescent="0.25">
      <c r="A146" t="s">
        <v>641</v>
      </c>
      <c r="B146" t="str">
        <f>VLOOKUP(Tabla2[[#This Row],[Columna1]],Tabla1[],1,0)</f>
        <v>FRANCO FLORES JOEL IVAN</v>
      </c>
      <c r="C146" t="s">
        <v>41</v>
      </c>
      <c r="D146" t="s">
        <v>912</v>
      </c>
      <c r="E146" t="s">
        <v>589</v>
      </c>
    </row>
    <row r="147" spans="1:5" x14ac:dyDescent="0.25">
      <c r="A147" t="s">
        <v>707</v>
      </c>
      <c r="B147" t="str">
        <f>VLOOKUP(Tabla2[[#This Row],[Columna1]],Tabla1[],1,0)</f>
        <v>ZEA JURADO FABIOLA ANAHI</v>
      </c>
      <c r="C147" t="s">
        <v>797</v>
      </c>
      <c r="D147" t="s">
        <v>913</v>
      </c>
      <c r="E147" t="s">
        <v>706</v>
      </c>
    </row>
    <row r="148" spans="1:5" x14ac:dyDescent="0.25">
      <c r="A148" t="s">
        <v>50</v>
      </c>
      <c r="B148" t="str">
        <f>VLOOKUP(Tabla2[[#This Row],[Columna1]],Tabla1[],1,0)</f>
        <v>GUERRERO GANDARA JOSE LUIS</v>
      </c>
      <c r="C148" t="s">
        <v>44</v>
      </c>
      <c r="D148" t="s">
        <v>914</v>
      </c>
      <c r="E148" t="s">
        <v>35</v>
      </c>
    </row>
    <row r="149" spans="1:5" x14ac:dyDescent="0.25">
      <c r="A149" t="s">
        <v>287</v>
      </c>
      <c r="B149" t="str">
        <f>VLOOKUP(Tabla2[[#This Row],[Columna1]],Tabla1[],1,0)</f>
        <v>GOMEZ SARACHO RAUL</v>
      </c>
      <c r="C149" t="s">
        <v>41</v>
      </c>
      <c r="D149" t="s">
        <v>915</v>
      </c>
      <c r="E149" t="s">
        <v>279</v>
      </c>
    </row>
    <row r="150" spans="1:5" x14ac:dyDescent="0.25">
      <c r="A150" t="s">
        <v>89</v>
      </c>
      <c r="B150" t="str">
        <f>VLOOKUP(Tabla2[[#This Row],[Columna1]],Tabla1[],1,0)</f>
        <v>GALLARDO TARANGO JAIME</v>
      </c>
      <c r="C150" t="s">
        <v>41</v>
      </c>
      <c r="D150" t="s">
        <v>916</v>
      </c>
      <c r="E150" t="s">
        <v>73</v>
      </c>
    </row>
    <row r="151" spans="1:5" x14ac:dyDescent="0.25">
      <c r="A151" t="s">
        <v>460</v>
      </c>
      <c r="B151" t="str">
        <f>VLOOKUP(Tabla2[[#This Row],[Columna1]],Tabla1[],1,0)</f>
        <v>SOTO PIÑON ANDRE ISMAEL</v>
      </c>
      <c r="C151" t="s">
        <v>79</v>
      </c>
      <c r="D151" t="s">
        <v>917</v>
      </c>
      <c r="E151" t="s">
        <v>426</v>
      </c>
    </row>
    <row r="152" spans="1:5" x14ac:dyDescent="0.25">
      <c r="A152" t="s">
        <v>449</v>
      </c>
      <c r="B152" t="str">
        <f>VLOOKUP(Tabla2[[#This Row],[Columna1]],Tabla1[],1,0)</f>
        <v>GUTIERREZ SOLIS PEDRO</v>
      </c>
      <c r="C152" t="s">
        <v>79</v>
      </c>
      <c r="D152" t="s">
        <v>918</v>
      </c>
      <c r="E152" t="s">
        <v>426</v>
      </c>
    </row>
    <row r="153" spans="1:5" x14ac:dyDescent="0.25">
      <c r="A153" t="s">
        <v>620</v>
      </c>
      <c r="B153" t="str">
        <f>VLOOKUP(Tabla2[[#This Row],[Columna1]],Tabla1[],1,0)</f>
        <v>MEDINA RAMIREZ JESUS ALBERTO</v>
      </c>
      <c r="C153" t="s">
        <v>44</v>
      </c>
      <c r="D153" t="s">
        <v>619</v>
      </c>
      <c r="E153" t="s">
        <v>589</v>
      </c>
    </row>
    <row r="154" spans="1:5" x14ac:dyDescent="0.25">
      <c r="A154" t="s">
        <v>545</v>
      </c>
      <c r="B154" t="str">
        <f>VLOOKUP(Tabla2[[#This Row],[Columna1]],Tabla1[],1,0)</f>
        <v>ALVAREZ GANDARA JOSE REFUGIO</v>
      </c>
      <c r="C154" t="s">
        <v>41</v>
      </c>
      <c r="D154" t="s">
        <v>919</v>
      </c>
      <c r="E154" t="s">
        <v>525</v>
      </c>
    </row>
    <row r="155" spans="1:5" x14ac:dyDescent="0.25">
      <c r="A155" t="s">
        <v>199</v>
      </c>
      <c r="B155" t="str">
        <f>VLOOKUP(Tabla2[[#This Row],[Columna1]],Tabla1[],1,0)</f>
        <v>NAVA CORDOVA VERONICA</v>
      </c>
      <c r="C155" t="s">
        <v>44</v>
      </c>
      <c r="D155" t="s">
        <v>920</v>
      </c>
      <c r="E155" t="s">
        <v>196</v>
      </c>
    </row>
    <row r="156" spans="1:5" x14ac:dyDescent="0.25">
      <c r="A156" t="s">
        <v>535</v>
      </c>
      <c r="B156" t="str">
        <f>VLOOKUP(Tabla2[[#This Row],[Columna1]],Tabla1[],1,0)</f>
        <v>GARCIA LICON PATRICIA IVON</v>
      </c>
      <c r="C156" t="s">
        <v>41</v>
      </c>
      <c r="D156" t="s">
        <v>921</v>
      </c>
      <c r="E156" t="s">
        <v>525</v>
      </c>
    </row>
    <row r="157" spans="1:5" x14ac:dyDescent="0.25">
      <c r="A157" t="s">
        <v>616</v>
      </c>
      <c r="B157" t="str">
        <f>VLOOKUP(Tabla2[[#This Row],[Columna1]],Tabla1[],1,0)</f>
        <v>LOPEZ VILLALOBOS ALEJANDRA IRAIS</v>
      </c>
      <c r="C157" t="s">
        <v>797</v>
      </c>
      <c r="D157" t="s">
        <v>922</v>
      </c>
      <c r="E157" t="s">
        <v>589</v>
      </c>
    </row>
    <row r="158" spans="1:5" x14ac:dyDescent="0.25">
      <c r="A158" t="s">
        <v>631</v>
      </c>
      <c r="B158" t="str">
        <f>VLOOKUP(Tabla2[[#This Row],[Columna1]],Tabla1[],1,0)</f>
        <v>HERNANDEZ CHAVEZ JOSE</v>
      </c>
      <c r="C158" t="s">
        <v>41</v>
      </c>
      <c r="D158" t="s">
        <v>627</v>
      </c>
      <c r="E158" t="s">
        <v>589</v>
      </c>
    </row>
    <row r="159" spans="1:5" x14ac:dyDescent="0.25">
      <c r="A159" t="s">
        <v>1131</v>
      </c>
      <c r="B159" t="e">
        <f>VLOOKUP(Tabla2[[#This Row],[Columna1]],Tabla1[],1,0)</f>
        <v>#N/A</v>
      </c>
      <c r="C159" t="s">
        <v>79</v>
      </c>
      <c r="D159" t="s">
        <v>95</v>
      </c>
      <c r="E159" t="s">
        <v>73</v>
      </c>
    </row>
    <row r="160" spans="1:5" x14ac:dyDescent="0.25">
      <c r="A160" t="s">
        <v>31</v>
      </c>
      <c r="B160" t="str">
        <f>VLOOKUP(Tabla2[[#This Row],[Columna1]],Tabla1[],1,0)</f>
        <v>IBARRA SARMIENTO ERNESTO</v>
      </c>
      <c r="C160" t="s">
        <v>848</v>
      </c>
      <c r="D160" t="s">
        <v>849</v>
      </c>
      <c r="E160" t="s">
        <v>4</v>
      </c>
    </row>
    <row r="161" spans="1:5" x14ac:dyDescent="0.25">
      <c r="A161" t="s">
        <v>747</v>
      </c>
      <c r="B161" t="str">
        <f>VLOOKUP(Tabla2[[#This Row],[Columna1]],Tabla1[],1,0)</f>
        <v>BACA RUBIO MARTHA PALOMA</v>
      </c>
      <c r="C161" t="s">
        <v>44</v>
      </c>
      <c r="D161" t="s">
        <v>923</v>
      </c>
      <c r="E161" t="s">
        <v>718</v>
      </c>
    </row>
    <row r="162" spans="1:5" x14ac:dyDescent="0.25">
      <c r="A162" t="s">
        <v>315</v>
      </c>
      <c r="B162" t="str">
        <f>VLOOKUP(Tabla2[[#This Row],[Columna1]],Tabla1[],1,0)</f>
        <v>REYES GONZALEZ JESUS MANUEL</v>
      </c>
      <c r="C162" t="s">
        <v>41</v>
      </c>
      <c r="D162" t="s">
        <v>314</v>
      </c>
      <c r="E162" t="s">
        <v>309</v>
      </c>
    </row>
    <row r="163" spans="1:5" x14ac:dyDescent="0.25">
      <c r="A163" t="s">
        <v>608</v>
      </c>
      <c r="B163" t="str">
        <f>VLOOKUP(Tabla2[[#This Row],[Columna1]],Tabla1[],1,0)</f>
        <v>SANDOVAL RIOS YAZMINE</v>
      </c>
      <c r="C163" t="s">
        <v>41</v>
      </c>
      <c r="D163" t="s">
        <v>924</v>
      </c>
      <c r="E163" t="s">
        <v>589</v>
      </c>
    </row>
    <row r="164" spans="1:5" x14ac:dyDescent="0.25">
      <c r="A164" t="s">
        <v>618</v>
      </c>
      <c r="B164" t="str">
        <f>VLOOKUP(Tabla2[[#This Row],[Columna1]],Tabla1[],1,0)</f>
        <v>MONGE MONGE BRENDA</v>
      </c>
      <c r="C164" t="s">
        <v>797</v>
      </c>
      <c r="D164" t="s">
        <v>925</v>
      </c>
      <c r="E164" t="s">
        <v>926</v>
      </c>
    </row>
    <row r="165" spans="1:5" x14ac:dyDescent="0.25">
      <c r="A165" t="s">
        <v>149</v>
      </c>
      <c r="B165" t="str">
        <f>VLOOKUP(Tabla2[[#This Row],[Columna1]],Tabla1[],1,0)</f>
        <v>MARTINEZ GARCIA SILVIA ESMERALDA</v>
      </c>
      <c r="C165" t="s">
        <v>41</v>
      </c>
      <c r="D165" t="s">
        <v>927</v>
      </c>
      <c r="E165" t="s">
        <v>123</v>
      </c>
    </row>
    <row r="166" spans="1:5" x14ac:dyDescent="0.25">
      <c r="A166" t="s">
        <v>547</v>
      </c>
      <c r="B166" t="e">
        <f>VLOOKUP(Tabla2[[#This Row],[Columna1]],Tabla1[],1,0)</f>
        <v>#N/A</v>
      </c>
      <c r="C166" t="s">
        <v>41</v>
      </c>
      <c r="D166" t="s">
        <v>928</v>
      </c>
      <c r="E166" t="s">
        <v>525</v>
      </c>
    </row>
    <row r="167" spans="1:5" x14ac:dyDescent="0.25">
      <c r="A167" t="s">
        <v>351</v>
      </c>
      <c r="B167" t="str">
        <f>VLOOKUP(Tabla2[[#This Row],[Columna1]],Tabla1[],1,0)</f>
        <v>ARMENDARIZ GRANADOS LILIANA</v>
      </c>
      <c r="C167" t="s">
        <v>79</v>
      </c>
      <c r="D167" t="s">
        <v>929</v>
      </c>
      <c r="E167" t="s">
        <v>309</v>
      </c>
    </row>
    <row r="168" spans="1:5" x14ac:dyDescent="0.25">
      <c r="A168" t="s">
        <v>330</v>
      </c>
      <c r="B168" t="str">
        <f>VLOOKUP(Tabla2[[#This Row],[Columna1]],Tabla1[],1,0)</f>
        <v>CASTILLO COVARRUBIAS FROYLAN JOCSAN</v>
      </c>
      <c r="C168" t="s">
        <v>79</v>
      </c>
      <c r="D168" t="s">
        <v>930</v>
      </c>
      <c r="E168" t="s">
        <v>309</v>
      </c>
    </row>
    <row r="169" spans="1:5" x14ac:dyDescent="0.25">
      <c r="A169" t="s">
        <v>416</v>
      </c>
      <c r="B169" t="str">
        <f>VLOOKUP(Tabla2[[#This Row],[Columna1]],Tabla1[],1,0)</f>
        <v>ORTEGA FLORES FEDERICO OMAR</v>
      </c>
      <c r="C169" t="s">
        <v>41</v>
      </c>
      <c r="D169" t="s">
        <v>832</v>
      </c>
      <c r="E169" t="s">
        <v>309</v>
      </c>
    </row>
    <row r="170" spans="1:5" x14ac:dyDescent="0.25">
      <c r="A170" t="s">
        <v>506</v>
      </c>
      <c r="B170" t="str">
        <f>VLOOKUP(Tabla2[[#This Row],[Columna1]],Tabla1[],1,0)</f>
        <v>FLORES BARRERA PERLA CONCEPCION</v>
      </c>
      <c r="C170" t="s">
        <v>41</v>
      </c>
      <c r="D170" t="s">
        <v>931</v>
      </c>
      <c r="E170" t="s">
        <v>465</v>
      </c>
    </row>
    <row r="171" spans="1:5" x14ac:dyDescent="0.25">
      <c r="A171" t="s">
        <v>786</v>
      </c>
      <c r="B171" t="str">
        <f>VLOOKUP(Tabla2[[#This Row],[Columna1]],Tabla1[],1,0)</f>
        <v>TARIN BACA RAUL ALBERTO</v>
      </c>
      <c r="C171" t="s">
        <v>882</v>
      </c>
      <c r="D171" t="s">
        <v>932</v>
      </c>
      <c r="E171" t="s">
        <v>780</v>
      </c>
    </row>
    <row r="172" spans="1:5" x14ac:dyDescent="0.25">
      <c r="A172" t="s">
        <v>739</v>
      </c>
      <c r="B172" t="str">
        <f>VLOOKUP(Tabla2[[#This Row],[Columna1]],Tabla1[],1,0)</f>
        <v>OCHOA GONZALEZ XAVIER ELIAS</v>
      </c>
      <c r="C172" t="s">
        <v>44</v>
      </c>
      <c r="D172" t="s">
        <v>933</v>
      </c>
      <c r="E172" t="s">
        <v>718</v>
      </c>
    </row>
    <row r="173" spans="1:5" x14ac:dyDescent="0.25">
      <c r="A173" t="s">
        <v>454</v>
      </c>
      <c r="B173" t="str">
        <f>VLOOKUP(Tabla2[[#This Row],[Columna1]],Tabla1[],1,0)</f>
        <v>GONZALEZ ARELLANO JESUS DAVID</v>
      </c>
      <c r="C173" t="s">
        <v>44</v>
      </c>
      <c r="D173" t="s">
        <v>934</v>
      </c>
      <c r="E173" t="s">
        <v>426</v>
      </c>
    </row>
    <row r="174" spans="1:5" x14ac:dyDescent="0.25">
      <c r="A174" t="s">
        <v>420</v>
      </c>
      <c r="B174" t="str">
        <f>VLOOKUP(Tabla2[[#This Row],[Columna1]],Tabla1[],1,0)</f>
        <v>LOPEZ GARCIA KARINA LIZETH</v>
      </c>
      <c r="C174" t="s">
        <v>41</v>
      </c>
      <c r="D174" t="s">
        <v>832</v>
      </c>
      <c r="E174" t="s">
        <v>309</v>
      </c>
    </row>
    <row r="175" spans="1:5" x14ac:dyDescent="0.25">
      <c r="A175" t="s">
        <v>423</v>
      </c>
      <c r="B175" t="str">
        <f>VLOOKUP(Tabla2[[#This Row],[Columna1]],Tabla1[],1,0)</f>
        <v>GONZALEZ GARCIA MIRNA MARIA</v>
      </c>
      <c r="C175" t="s">
        <v>935</v>
      </c>
      <c r="D175" t="s">
        <v>936</v>
      </c>
      <c r="E175" t="s">
        <v>309</v>
      </c>
    </row>
    <row r="176" spans="1:5" x14ac:dyDescent="0.25">
      <c r="A176" t="s">
        <v>406</v>
      </c>
      <c r="B176" t="str">
        <f>VLOOKUP(Tabla2[[#This Row],[Columna1]],Tabla1[],1,0)</f>
        <v>GONZALEZ VILLASEÑOR RAUL SALVADOR</v>
      </c>
      <c r="C176" t="s">
        <v>935</v>
      </c>
      <c r="D176" t="s">
        <v>936</v>
      </c>
      <c r="E176" t="s">
        <v>309</v>
      </c>
    </row>
    <row r="177" spans="1:5" x14ac:dyDescent="0.25">
      <c r="A177" t="s">
        <v>422</v>
      </c>
      <c r="B177" t="str">
        <f>VLOOKUP(Tabla2[[#This Row],[Columna1]],Tabla1[],1,0)</f>
        <v>SANCHEZ RUBIO EDGAR LEOBARDO</v>
      </c>
      <c r="C177" t="s">
        <v>935</v>
      </c>
      <c r="D177" t="s">
        <v>936</v>
      </c>
      <c r="E177" t="s">
        <v>309</v>
      </c>
    </row>
    <row r="178" spans="1:5" x14ac:dyDescent="0.25">
      <c r="A178" t="s">
        <v>421</v>
      </c>
      <c r="B178" t="str">
        <f>VLOOKUP(Tabla2[[#This Row],[Columna1]],Tabla1[],1,0)</f>
        <v>VALENZUELA RODRIGUEZ LUCILA</v>
      </c>
      <c r="C178" t="s">
        <v>935</v>
      </c>
      <c r="D178" t="s">
        <v>936</v>
      </c>
      <c r="E178" t="s">
        <v>309</v>
      </c>
    </row>
    <row r="179" spans="1:5" x14ac:dyDescent="0.25">
      <c r="A179" t="s">
        <v>401</v>
      </c>
      <c r="B179" t="str">
        <f>VLOOKUP(Tabla2[[#This Row],[Columna1]],Tabla1[],1,0)</f>
        <v>MARTINEZ IRACHETA EDGAR ALONSO</v>
      </c>
      <c r="C179" t="s">
        <v>935</v>
      </c>
      <c r="D179" t="s">
        <v>937</v>
      </c>
      <c r="E179" t="s">
        <v>309</v>
      </c>
    </row>
    <row r="180" spans="1:5" x14ac:dyDescent="0.25">
      <c r="A180" t="s">
        <v>260</v>
      </c>
      <c r="B180" t="str">
        <f>VLOOKUP(Tabla2[[#This Row],[Columna1]],Tabla1[],1,0)</f>
        <v>BUSTILLOS VELAZQUEZ FERNANDO ALBERTO</v>
      </c>
      <c r="C180" t="s">
        <v>797</v>
      </c>
      <c r="D180" t="s">
        <v>938</v>
      </c>
      <c r="E180" t="s">
        <v>242</v>
      </c>
    </row>
    <row r="181" spans="1:5" x14ac:dyDescent="0.25">
      <c r="A181" t="s">
        <v>600</v>
      </c>
      <c r="B181" t="str">
        <f>VLOOKUP(Tabla2[[#This Row],[Columna1]],Tabla1[],1,0)</f>
        <v>MIRANDA VAZQUEZ MARIO ALEJANDRO</v>
      </c>
      <c r="C181" t="s">
        <v>797</v>
      </c>
      <c r="D181" t="s">
        <v>939</v>
      </c>
      <c r="E181" t="s">
        <v>589</v>
      </c>
    </row>
    <row r="182" spans="1:5" x14ac:dyDescent="0.25">
      <c r="A182" t="s">
        <v>592</v>
      </c>
      <c r="B182" t="str">
        <f>VLOOKUP(Tabla2[[#This Row],[Columna1]],Tabla1[],1,0)</f>
        <v>RODULFO BORUNDA VERONICA ESTELA</v>
      </c>
      <c r="C182" t="s">
        <v>71</v>
      </c>
      <c r="D182" t="s">
        <v>940</v>
      </c>
      <c r="E182" t="s">
        <v>589</v>
      </c>
    </row>
    <row r="183" spans="1:5" x14ac:dyDescent="0.25">
      <c r="A183" t="s">
        <v>445</v>
      </c>
      <c r="B183" t="str">
        <f>VLOOKUP(Tabla2[[#This Row],[Columna1]],Tabla1[],1,0)</f>
        <v>GARCIA GUERRA CARMEN DEL SOCORRO</v>
      </c>
      <c r="C183" t="s">
        <v>797</v>
      </c>
      <c r="D183" t="s">
        <v>941</v>
      </c>
      <c r="E183" t="s">
        <v>836</v>
      </c>
    </row>
    <row r="184" spans="1:5" x14ac:dyDescent="0.25">
      <c r="A184" t="s">
        <v>604</v>
      </c>
      <c r="B184" t="str">
        <f>VLOOKUP(Tabla2[[#This Row],[Columna1]],Tabla1[],1,0)</f>
        <v>SANDOVAL MARISCAL ESTEFANIA ELVIRA</v>
      </c>
      <c r="C184" t="s">
        <v>79</v>
      </c>
      <c r="D184" t="s">
        <v>942</v>
      </c>
      <c r="E184" t="s">
        <v>589</v>
      </c>
    </row>
    <row r="185" spans="1:5" x14ac:dyDescent="0.25">
      <c r="A185" t="s">
        <v>122</v>
      </c>
      <c r="B185" t="str">
        <f>VLOOKUP(Tabla2[[#This Row],[Columna1]],Tabla1[],1,0)</f>
        <v>JAQUEZ QUEZADA LUCERO</v>
      </c>
      <c r="C185" t="s">
        <v>882</v>
      </c>
      <c r="D185" t="s">
        <v>943</v>
      </c>
      <c r="E185" t="s">
        <v>103</v>
      </c>
    </row>
    <row r="186" spans="1:5" x14ac:dyDescent="0.25">
      <c r="A186" t="s">
        <v>713</v>
      </c>
      <c r="B186" t="str">
        <f>VLOOKUP(Tabla2[[#This Row],[Columna1]],Tabla1[],1,0)</f>
        <v>CARMONA LOZANO BERTHA CATALINA</v>
      </c>
      <c r="C186" t="s">
        <v>44</v>
      </c>
      <c r="D186" t="s">
        <v>944</v>
      </c>
      <c r="E186" t="s">
        <v>706</v>
      </c>
    </row>
    <row r="187" spans="1:5" x14ac:dyDescent="0.25">
      <c r="A187" t="s">
        <v>211</v>
      </c>
      <c r="B187" t="str">
        <f>VLOOKUP(Tabla2[[#This Row],[Columna1]],Tabla1[],1,0)</f>
        <v>DUARTE CONTRERAS RUTH FABIOLA</v>
      </c>
      <c r="C187" t="s">
        <v>59</v>
      </c>
      <c r="D187" t="s">
        <v>204</v>
      </c>
      <c r="E187" t="s">
        <v>196</v>
      </c>
    </row>
    <row r="188" spans="1:5" x14ac:dyDescent="0.25">
      <c r="A188" t="s">
        <v>721</v>
      </c>
      <c r="B188" t="str">
        <f>VLOOKUP(Tabla2[[#This Row],[Columna1]],Tabla1[],1,0)</f>
        <v>GONZALEZ LECHUGA JUAN ANTONIO</v>
      </c>
      <c r="C188" t="s">
        <v>44</v>
      </c>
      <c r="D188" t="s">
        <v>720</v>
      </c>
      <c r="E188" t="s">
        <v>718</v>
      </c>
    </row>
    <row r="189" spans="1:5" x14ac:dyDescent="0.25">
      <c r="A189" t="s">
        <v>116</v>
      </c>
      <c r="B189" t="str">
        <f>VLOOKUP(Tabla2[[#This Row],[Columna1]],Tabla1[],1,0)</f>
        <v>MONTELONGO SALAIS JACQUELINE VALERIA</v>
      </c>
      <c r="C189" t="s">
        <v>44</v>
      </c>
      <c r="D189" t="s">
        <v>945</v>
      </c>
      <c r="E189" t="s">
        <v>103</v>
      </c>
    </row>
    <row r="190" spans="1:5" x14ac:dyDescent="0.25">
      <c r="A190" t="s">
        <v>90</v>
      </c>
      <c r="B190" t="str">
        <f>VLOOKUP(Tabla2[[#This Row],[Columna1]],Tabla1[],1,0)</f>
        <v>HERNANDEZ OSUNA CESAR EMMANUEL</v>
      </c>
      <c r="C190" t="s">
        <v>41</v>
      </c>
      <c r="D190" t="s">
        <v>946</v>
      </c>
      <c r="E190" t="s">
        <v>73</v>
      </c>
    </row>
    <row r="191" spans="1:5" x14ac:dyDescent="0.25">
      <c r="A191" t="s">
        <v>784</v>
      </c>
      <c r="B191" t="str">
        <f>VLOOKUP(Tabla2[[#This Row],[Columna1]],Tabla1[],1,0)</f>
        <v>RUBIO ARZAGA ABRIL</v>
      </c>
      <c r="C191" t="s">
        <v>44</v>
      </c>
      <c r="D191" t="s">
        <v>947</v>
      </c>
      <c r="E191" t="s">
        <v>780</v>
      </c>
    </row>
    <row r="192" spans="1:5" x14ac:dyDescent="0.25">
      <c r="A192" t="s">
        <v>117</v>
      </c>
      <c r="B192" t="str">
        <f>VLOOKUP(Tabla2[[#This Row],[Columna1]],Tabla1[],1,0)</f>
        <v>MENDOZA PAREDES GERARDO OMAR</v>
      </c>
      <c r="C192" t="s">
        <v>44</v>
      </c>
      <c r="D192" t="s">
        <v>948</v>
      </c>
      <c r="E192" t="s">
        <v>103</v>
      </c>
    </row>
    <row r="193" spans="1:5" x14ac:dyDescent="0.25">
      <c r="A193" t="s">
        <v>407</v>
      </c>
      <c r="B193" t="str">
        <f>VLOOKUP(Tabla2[[#This Row],[Columna1]],Tabla1[],1,0)</f>
        <v>MONTES MEDINA ANDRES LORENZO</v>
      </c>
      <c r="C193" t="s">
        <v>41</v>
      </c>
      <c r="D193" t="s">
        <v>832</v>
      </c>
      <c r="E193" t="s">
        <v>309</v>
      </c>
    </row>
    <row r="194" spans="1:5" x14ac:dyDescent="0.25">
      <c r="A194" t="s">
        <v>408</v>
      </c>
      <c r="B194" t="str">
        <f>VLOOKUP(Tabla2[[#This Row],[Columna1]],Tabla1[],1,0)</f>
        <v>VAZQUEZ TARANGO JULIO IVAN</v>
      </c>
      <c r="C194" t="s">
        <v>41</v>
      </c>
      <c r="D194" t="s">
        <v>832</v>
      </c>
      <c r="E194" t="s">
        <v>309</v>
      </c>
    </row>
    <row r="195" spans="1:5" x14ac:dyDescent="0.25">
      <c r="A195" t="s">
        <v>312</v>
      </c>
      <c r="B195" t="str">
        <f>VLOOKUP(Tabla2[[#This Row],[Columna1]],Tabla1[],1,0)</f>
        <v>SALAS GONZALEZ JULIO CESAR</v>
      </c>
      <c r="C195" t="s">
        <v>310</v>
      </c>
      <c r="D195" t="s">
        <v>949</v>
      </c>
      <c r="E195" t="s">
        <v>309</v>
      </c>
    </row>
    <row r="196" spans="1:5" x14ac:dyDescent="0.25">
      <c r="A196" t="s">
        <v>38</v>
      </c>
      <c r="B196" t="str">
        <f>VLOOKUP(Tabla2[[#This Row],[Columna1]],Tabla1[],1,0)</f>
        <v>FRANCO BARRAGAN OLIVIA</v>
      </c>
      <c r="C196" t="s">
        <v>36</v>
      </c>
      <c r="D196" t="s">
        <v>950</v>
      </c>
      <c r="E196" t="s">
        <v>35</v>
      </c>
    </row>
    <row r="197" spans="1:5" x14ac:dyDescent="0.25">
      <c r="A197" t="s">
        <v>264</v>
      </c>
      <c r="B197" t="str">
        <f>VLOOKUP(Tabla2[[#This Row],[Columna1]],Tabla1[],1,0)</f>
        <v>JUAREZ HERRERA SIGIFREDO</v>
      </c>
      <c r="C197" t="s">
        <v>79</v>
      </c>
      <c r="D197" t="s">
        <v>951</v>
      </c>
      <c r="E197" t="s">
        <v>242</v>
      </c>
    </row>
    <row r="198" spans="1:5" x14ac:dyDescent="0.25">
      <c r="A198" t="s">
        <v>43</v>
      </c>
      <c r="B198" t="str">
        <f>VLOOKUP(Tabla2[[#This Row],[Columna1]],Tabla1[],1,0)</f>
        <v>BACA FONTES ALEJANDRINA</v>
      </c>
      <c r="C198" t="s">
        <v>41</v>
      </c>
      <c r="D198" t="s">
        <v>952</v>
      </c>
      <c r="E198" t="s">
        <v>35</v>
      </c>
    </row>
    <row r="199" spans="1:5" x14ac:dyDescent="0.25">
      <c r="A199" t="s">
        <v>570</v>
      </c>
      <c r="B199" t="str">
        <f>VLOOKUP(Tabla2[[#This Row],[Columna1]],Tabla1[],1,0)</f>
        <v>HEREDIA BARRANCA EDUARDO</v>
      </c>
      <c r="C199" t="s">
        <v>79</v>
      </c>
      <c r="D199" t="s">
        <v>953</v>
      </c>
      <c r="E199" t="s">
        <v>525</v>
      </c>
    </row>
    <row r="200" spans="1:5" x14ac:dyDescent="0.25">
      <c r="A200" t="s">
        <v>624</v>
      </c>
      <c r="B200" t="str">
        <f>VLOOKUP(Tabla2[[#This Row],[Columna1]],Tabla1[],1,0)</f>
        <v>OCHOA REYES ANTONIA</v>
      </c>
      <c r="C200" t="s">
        <v>41</v>
      </c>
      <c r="D200" t="s">
        <v>954</v>
      </c>
      <c r="E200" t="s">
        <v>589</v>
      </c>
    </row>
    <row r="201" spans="1:5" x14ac:dyDescent="0.25">
      <c r="A201" t="s">
        <v>244</v>
      </c>
      <c r="B201" t="str">
        <f>VLOOKUP(Tabla2[[#This Row],[Columna1]],Tabla1[],1,0)</f>
        <v>DIAZ NEGRETE ADRIANA</v>
      </c>
      <c r="C201" t="s">
        <v>71</v>
      </c>
      <c r="D201" t="s">
        <v>955</v>
      </c>
      <c r="E201" t="s">
        <v>242</v>
      </c>
    </row>
    <row r="202" spans="1:5" x14ac:dyDescent="0.25">
      <c r="A202" t="s">
        <v>367</v>
      </c>
      <c r="B202" t="str">
        <f>VLOOKUP(Tabla2[[#This Row],[Columna1]],Tabla1[],1,0)</f>
        <v>RAMOS DOMINGUEZ ALFONSO</v>
      </c>
      <c r="C202" t="s">
        <v>41</v>
      </c>
      <c r="D202" t="s">
        <v>907</v>
      </c>
      <c r="E202" t="s">
        <v>309</v>
      </c>
    </row>
    <row r="203" spans="1:5" x14ac:dyDescent="0.25">
      <c r="A203" t="s">
        <v>559</v>
      </c>
      <c r="B203" t="str">
        <f>VLOOKUP(Tabla2[[#This Row],[Columna1]],Tabla1[],1,0)</f>
        <v>REVELES ROSALES LUIS ALEJANDRO</v>
      </c>
      <c r="C203" t="s">
        <v>41</v>
      </c>
      <c r="D203" t="s">
        <v>956</v>
      </c>
      <c r="E203" t="s">
        <v>525</v>
      </c>
    </row>
    <row r="204" spans="1:5" x14ac:dyDescent="0.25">
      <c r="A204" t="s">
        <v>216</v>
      </c>
      <c r="B204" t="str">
        <f>VLOOKUP(Tabla2[[#This Row],[Columna1]],Tabla1[],1,0)</f>
        <v>PEREZ BLANCO XOCHITL</v>
      </c>
      <c r="C204" t="s">
        <v>44</v>
      </c>
      <c r="D204" t="s">
        <v>957</v>
      </c>
      <c r="E204" t="s">
        <v>196</v>
      </c>
    </row>
    <row r="205" spans="1:5" x14ac:dyDescent="0.25">
      <c r="A205" t="s">
        <v>464</v>
      </c>
      <c r="B205" t="str">
        <f>VLOOKUP(Tabla2[[#This Row],[Columna1]],Tabla1[],1,0)</f>
        <v>GUERECA MIRANDA VIRGILIO</v>
      </c>
      <c r="C205" t="s">
        <v>44</v>
      </c>
      <c r="D205" t="s">
        <v>958</v>
      </c>
      <c r="E205" t="s">
        <v>426</v>
      </c>
    </row>
    <row r="206" spans="1:5" x14ac:dyDescent="0.25">
      <c r="A206" t="s">
        <v>248</v>
      </c>
      <c r="B206" t="str">
        <f>VLOOKUP(Tabla2[[#This Row],[Columna1]],Tabla1[],1,0)</f>
        <v>JIMENEZ GUEVARA ALEJANDRO</v>
      </c>
      <c r="C206" t="s">
        <v>44</v>
      </c>
      <c r="D206" t="s">
        <v>959</v>
      </c>
      <c r="E206" t="s">
        <v>242</v>
      </c>
    </row>
    <row r="207" spans="1:5" x14ac:dyDescent="0.25">
      <c r="A207" t="s">
        <v>539</v>
      </c>
      <c r="B207" t="str">
        <f>VLOOKUP(Tabla2[[#This Row],[Columna1]],Tabla1[],1,0)</f>
        <v>CASTRO PORRAS MARIA VIVIANNA</v>
      </c>
      <c r="C207" t="s">
        <v>44</v>
      </c>
      <c r="D207" t="s">
        <v>960</v>
      </c>
      <c r="E207" t="s">
        <v>525</v>
      </c>
    </row>
    <row r="208" spans="1:5" x14ac:dyDescent="0.25">
      <c r="A208" t="s">
        <v>241</v>
      </c>
      <c r="B208" t="str">
        <f>VLOOKUP(Tabla2[[#This Row],[Columna1]],Tabla1[],1,0)</f>
        <v>ESCOBEDO HERNANDEZ MANUEL</v>
      </c>
      <c r="C208" t="s">
        <v>44</v>
      </c>
      <c r="D208" t="s">
        <v>961</v>
      </c>
      <c r="E208" t="s">
        <v>196</v>
      </c>
    </row>
    <row r="209" spans="1:5" x14ac:dyDescent="0.25">
      <c r="A209" t="s">
        <v>671</v>
      </c>
      <c r="B209" t="str">
        <f>VLOOKUP(Tabla2[[#This Row],[Columna1]],Tabla1[],1,0)</f>
        <v>PARADA YAÑEZ SAUL</v>
      </c>
      <c r="C209" t="s">
        <v>44</v>
      </c>
      <c r="D209" t="s">
        <v>962</v>
      </c>
      <c r="E209" t="s">
        <v>650</v>
      </c>
    </row>
    <row r="210" spans="1:5" x14ac:dyDescent="0.25">
      <c r="A210" t="s">
        <v>680</v>
      </c>
      <c r="B210" t="str">
        <f>VLOOKUP(Tabla2[[#This Row],[Columna1]],Tabla1[],1,0)</f>
        <v>GARCIA MENDOZA MARCELA IVONNE</v>
      </c>
      <c r="C210" t="s">
        <v>963</v>
      </c>
      <c r="D210" t="s">
        <v>964</v>
      </c>
      <c r="E210" t="s">
        <v>672</v>
      </c>
    </row>
    <row r="211" spans="1:5" x14ac:dyDescent="0.25">
      <c r="A211" t="s">
        <v>646</v>
      </c>
      <c r="B211" t="str">
        <f>VLOOKUP(Tabla2[[#This Row],[Columna1]],Tabla1[],1,0)</f>
        <v>MAZORRA DECANINI MARIA ISABEL</v>
      </c>
      <c r="C211" t="s">
        <v>41</v>
      </c>
      <c r="D211" t="s">
        <v>912</v>
      </c>
      <c r="E211" t="s">
        <v>589</v>
      </c>
    </row>
    <row r="212" spans="1:5" x14ac:dyDescent="0.25">
      <c r="A212" t="s">
        <v>363</v>
      </c>
      <c r="B212" t="str">
        <f>VLOOKUP(Tabla2[[#This Row],[Columna1]],Tabla1[],1,0)</f>
        <v>TEJEDA OCHOA ARACELY</v>
      </c>
      <c r="C212" t="s">
        <v>44</v>
      </c>
      <c r="D212" t="s">
        <v>965</v>
      </c>
      <c r="E212" t="s">
        <v>309</v>
      </c>
    </row>
    <row r="213" spans="1:5" x14ac:dyDescent="0.25">
      <c r="A213" t="s">
        <v>195</v>
      </c>
      <c r="B213" t="str">
        <f>VLOOKUP(Tabla2[[#This Row],[Columna1]],Tabla1[],1,0)</f>
        <v>MORALES LERMA EDUARDO ELIM</v>
      </c>
      <c r="C213" t="s">
        <v>79</v>
      </c>
      <c r="D213" t="s">
        <v>966</v>
      </c>
      <c r="E213" t="s">
        <v>123</v>
      </c>
    </row>
    <row r="214" spans="1:5" x14ac:dyDescent="0.25">
      <c r="A214" t="s">
        <v>63</v>
      </c>
      <c r="B214" t="str">
        <f>VLOOKUP(Tabla2[[#This Row],[Columna1]],Tabla1[],1,0)</f>
        <v>CASTRO MIRANDA LUIS ENRIQUE</v>
      </c>
      <c r="C214" t="s">
        <v>41</v>
      </c>
      <c r="D214" t="s">
        <v>967</v>
      </c>
      <c r="E214" t="s">
        <v>56</v>
      </c>
    </row>
    <row r="215" spans="1:5" x14ac:dyDescent="0.25">
      <c r="A215" t="s">
        <v>343</v>
      </c>
      <c r="B215" t="str">
        <f>VLOOKUP(Tabla2[[#This Row],[Columna1]],Tabla1[],1,0)</f>
        <v>CAYENTE ROMERO ALMA ROSA</v>
      </c>
      <c r="C215" t="s">
        <v>44</v>
      </c>
      <c r="D215" t="s">
        <v>968</v>
      </c>
      <c r="E215" t="s">
        <v>309</v>
      </c>
    </row>
    <row r="216" spans="1:5" x14ac:dyDescent="0.25">
      <c r="A216" t="s">
        <v>359</v>
      </c>
      <c r="B216" t="str">
        <f>VLOOKUP(Tabla2[[#This Row],[Columna1]],Tabla1[],1,0)</f>
        <v>MOCTEZUMA TORRES MARTHA MARIA</v>
      </c>
      <c r="C216" t="s">
        <v>79</v>
      </c>
      <c r="D216" t="s">
        <v>969</v>
      </c>
      <c r="E216" t="s">
        <v>309</v>
      </c>
    </row>
    <row r="217" spans="1:5" x14ac:dyDescent="0.25">
      <c r="A217" t="s">
        <v>609</v>
      </c>
      <c r="B217" t="str">
        <f>VLOOKUP(Tabla2[[#This Row],[Columna1]],Tabla1[],1,0)</f>
        <v>LIRA ALBA RAUL EDUARDO</v>
      </c>
      <c r="C217" t="s">
        <v>41</v>
      </c>
      <c r="D217" t="s">
        <v>970</v>
      </c>
      <c r="E217" t="s">
        <v>589</v>
      </c>
    </row>
    <row r="218" spans="1:5" x14ac:dyDescent="0.25">
      <c r="A218" t="s">
        <v>728</v>
      </c>
      <c r="B218" t="str">
        <f>VLOOKUP(Tabla2[[#This Row],[Columna1]],Tabla1[],1,0)</f>
        <v>PARRA TREVIZO DENISSE STEPHANIE</v>
      </c>
      <c r="C218" t="s">
        <v>41</v>
      </c>
      <c r="D218" t="s">
        <v>971</v>
      </c>
      <c r="E218" t="s">
        <v>718</v>
      </c>
    </row>
    <row r="219" spans="1:5" x14ac:dyDescent="0.25">
      <c r="A219" t="s">
        <v>429</v>
      </c>
      <c r="B219" t="str">
        <f>VLOOKUP(Tabla2[[#This Row],[Columna1]],Tabla1[],1,0)</f>
        <v>JIMENEZ JIMENEZ KARLA ELIZABETH</v>
      </c>
      <c r="C219" t="s">
        <v>44</v>
      </c>
      <c r="D219" t="s">
        <v>972</v>
      </c>
      <c r="E219" t="s">
        <v>836</v>
      </c>
    </row>
    <row r="220" spans="1:5" x14ac:dyDescent="0.25">
      <c r="A220" t="s">
        <v>758</v>
      </c>
      <c r="B220" t="str">
        <f>VLOOKUP(Tabla2[[#This Row],[Columna1]],Tabla1[],1,0)</f>
        <v>GUTIERREZ LARES LUIS CARLOS</v>
      </c>
      <c r="C220" t="s">
        <v>44</v>
      </c>
      <c r="D220" t="s">
        <v>973</v>
      </c>
      <c r="E220" t="s">
        <v>748</v>
      </c>
    </row>
    <row r="221" spans="1:5" x14ac:dyDescent="0.25">
      <c r="A221" t="s">
        <v>779</v>
      </c>
      <c r="B221" t="str">
        <f>VLOOKUP(Tabla2[[#This Row],[Columna1]],Tabla1[],1,0)</f>
        <v>VILLA GOMEZ MANUEL ALEJANDRO</v>
      </c>
      <c r="C221" t="s">
        <v>79</v>
      </c>
      <c r="D221" t="s">
        <v>974</v>
      </c>
      <c r="E221" t="s">
        <v>769</v>
      </c>
    </row>
    <row r="222" spans="1:5" x14ac:dyDescent="0.25">
      <c r="A222" t="s">
        <v>375</v>
      </c>
      <c r="B222" t="str">
        <f>VLOOKUP(Tabla2[[#This Row],[Columna1]],Tabla1[],1,0)</f>
        <v>BOBADILLA TOLEDO CARLOS CRUZ</v>
      </c>
      <c r="C222" t="s">
        <v>41</v>
      </c>
      <c r="D222" t="s">
        <v>975</v>
      </c>
      <c r="E222" t="s">
        <v>309</v>
      </c>
    </row>
    <row r="223" spans="1:5" x14ac:dyDescent="0.25">
      <c r="A223" t="s">
        <v>183</v>
      </c>
      <c r="B223" t="str">
        <f>VLOOKUP(Tabla2[[#This Row],[Columna1]],Tabla1[],1,0)</f>
        <v>ARAGON GUTIERREZ JORGE ALBERTO</v>
      </c>
      <c r="C223" t="s">
        <v>79</v>
      </c>
      <c r="D223" t="s">
        <v>976</v>
      </c>
      <c r="E223" t="s">
        <v>123</v>
      </c>
    </row>
    <row r="224" spans="1:5" x14ac:dyDescent="0.25">
      <c r="A224" t="s">
        <v>294</v>
      </c>
      <c r="B224" t="str">
        <f>VLOOKUP(Tabla2[[#This Row],[Columna1]],Tabla1[],1,0)</f>
        <v>MIRANDA REZA JESUS</v>
      </c>
      <c r="C224" t="s">
        <v>41</v>
      </c>
      <c r="D224" t="s">
        <v>871</v>
      </c>
      <c r="E224" t="s">
        <v>279</v>
      </c>
    </row>
    <row r="225" spans="1:5" x14ac:dyDescent="0.25">
      <c r="A225" t="s">
        <v>289</v>
      </c>
      <c r="B225" t="str">
        <f>VLOOKUP(Tabla2[[#This Row],[Columna1]],Tabla1[],1,0)</f>
        <v>AGUILAR CHAVEZ JULIO ALBERTO</v>
      </c>
      <c r="C225" t="s">
        <v>79</v>
      </c>
      <c r="D225" t="s">
        <v>977</v>
      </c>
      <c r="E225" t="s">
        <v>279</v>
      </c>
    </row>
    <row r="226" spans="1:5" x14ac:dyDescent="0.25">
      <c r="A226" t="s">
        <v>338</v>
      </c>
      <c r="B226" t="str">
        <f>VLOOKUP(Tabla2[[#This Row],[Columna1]],Tabla1[],1,0)</f>
        <v>TERRAZAS FRAGA LUIS ROBERTO</v>
      </c>
      <c r="C226" t="s">
        <v>79</v>
      </c>
      <c r="D226" t="s">
        <v>978</v>
      </c>
      <c r="E226" t="s">
        <v>309</v>
      </c>
    </row>
    <row r="227" spans="1:5" x14ac:dyDescent="0.25">
      <c r="A227" t="s">
        <v>377</v>
      </c>
      <c r="B227" t="str">
        <f>VLOOKUP(Tabla2[[#This Row],[Columna1]],Tabla1[],1,0)</f>
        <v>MARIÑELARENA MORENO ANA CRISTINA</v>
      </c>
      <c r="C227" t="s">
        <v>7</v>
      </c>
      <c r="D227" t="s">
        <v>979</v>
      </c>
      <c r="E227" t="s">
        <v>309</v>
      </c>
    </row>
    <row r="228" spans="1:5" x14ac:dyDescent="0.25">
      <c r="A228" t="s">
        <v>370</v>
      </c>
      <c r="B228" t="str">
        <f>VLOOKUP(Tabla2[[#This Row],[Columna1]],Tabla1[],1,0)</f>
        <v>BAEZ GOMEZ DIANA PAOLA</v>
      </c>
      <c r="C228" t="s">
        <v>41</v>
      </c>
      <c r="D228" t="s">
        <v>888</v>
      </c>
      <c r="E228" t="s">
        <v>309</v>
      </c>
    </row>
    <row r="229" spans="1:5" x14ac:dyDescent="0.25">
      <c r="A229" t="s">
        <v>626</v>
      </c>
      <c r="B229" t="str">
        <f>VLOOKUP(Tabla2[[#This Row],[Columna1]],Tabla1[],1,0)</f>
        <v>URISTA ENCINAS ROBERTO ANTONIO</v>
      </c>
      <c r="C229" t="s">
        <v>59</v>
      </c>
      <c r="D229" t="s">
        <v>980</v>
      </c>
      <c r="E229" t="s">
        <v>589</v>
      </c>
    </row>
    <row r="230" spans="1:5" x14ac:dyDescent="0.25">
      <c r="A230" t="s">
        <v>737</v>
      </c>
      <c r="B230" t="str">
        <f>VLOOKUP(Tabla2[[#This Row],[Columna1]],Tabla1[],1,0)</f>
        <v>SAUCEDO SANCHEZ RUTH ARIADNA</v>
      </c>
      <c r="C230" t="s">
        <v>41</v>
      </c>
      <c r="D230" t="s">
        <v>981</v>
      </c>
      <c r="E230" t="s">
        <v>718</v>
      </c>
    </row>
    <row r="231" spans="1:5" x14ac:dyDescent="0.25">
      <c r="A231" t="s">
        <v>188</v>
      </c>
      <c r="B231" t="str">
        <f>VLOOKUP(Tabla2[[#This Row],[Columna1]],Tabla1[],1,0)</f>
        <v>CARO VILLALOBOS CLAUDIA</v>
      </c>
      <c r="C231" t="s">
        <v>797</v>
      </c>
      <c r="D231" t="s">
        <v>982</v>
      </c>
      <c r="E231" t="s">
        <v>123</v>
      </c>
    </row>
    <row r="232" spans="1:5" x14ac:dyDescent="0.25">
      <c r="A232" t="s">
        <v>141</v>
      </c>
      <c r="B232" t="str">
        <f>VLOOKUP(Tabla2[[#This Row],[Columna1]],Tabla1[],1,0)</f>
        <v>PAREDES SALAZAR ERICK</v>
      </c>
      <c r="C232" t="s">
        <v>821</v>
      </c>
      <c r="D232" t="s">
        <v>983</v>
      </c>
      <c r="E232" t="s">
        <v>123</v>
      </c>
    </row>
    <row r="233" spans="1:5" x14ac:dyDescent="0.25">
      <c r="A233" t="s">
        <v>792</v>
      </c>
      <c r="B233" t="str">
        <f>VLOOKUP(Tabla2[[#This Row],[Columna1]],Tabla1[],1,0)</f>
        <v>VAZQUEZ ROBLES MARTHA CRISTAL</v>
      </c>
      <c r="C233" t="s">
        <v>797</v>
      </c>
      <c r="D233" t="s">
        <v>984</v>
      </c>
      <c r="E233" t="s">
        <v>780</v>
      </c>
    </row>
    <row r="234" spans="1:5" x14ac:dyDescent="0.25">
      <c r="A234" t="s">
        <v>146</v>
      </c>
      <c r="B234" t="str">
        <f>VLOOKUP(Tabla2[[#This Row],[Columna1]],Tabla1[],1,0)</f>
        <v>PIZARRO LEYVA VICTORIA</v>
      </c>
      <c r="C234" t="s">
        <v>41</v>
      </c>
      <c r="D234" t="s">
        <v>852</v>
      </c>
      <c r="E234" t="s">
        <v>123</v>
      </c>
    </row>
    <row r="235" spans="1:5" x14ac:dyDescent="0.25">
      <c r="A235" t="s">
        <v>268</v>
      </c>
      <c r="B235" t="str">
        <f>VLOOKUP(Tabla2[[#This Row],[Columna1]],Tabla1[],1,0)</f>
        <v>SANTANA CORDOVA JESUS ARMANDO</v>
      </c>
      <c r="C235" t="s">
        <v>797</v>
      </c>
      <c r="D235" t="s">
        <v>985</v>
      </c>
      <c r="E235" t="s">
        <v>242</v>
      </c>
    </row>
    <row r="236" spans="1:5" x14ac:dyDescent="0.25">
      <c r="A236" t="s">
        <v>486</v>
      </c>
      <c r="B236" t="str">
        <f>VLOOKUP(Tabla2[[#This Row],[Columna1]],Tabla1[],1,0)</f>
        <v>VEGA LOZANIA LIZBETH XIOMARA</v>
      </c>
      <c r="C236" t="s">
        <v>797</v>
      </c>
      <c r="D236" t="s">
        <v>986</v>
      </c>
      <c r="E236" t="s">
        <v>465</v>
      </c>
    </row>
    <row r="237" spans="1:5" x14ac:dyDescent="0.25">
      <c r="A237" t="s">
        <v>171</v>
      </c>
      <c r="B237" t="str">
        <f>VLOOKUP(Tabla2[[#This Row],[Columna1]],Tabla1[],1,0)</f>
        <v>VILLALOBOS GARCIA EVER ANTONIO</v>
      </c>
      <c r="C237" t="s">
        <v>168</v>
      </c>
      <c r="D237" t="s">
        <v>169</v>
      </c>
      <c r="E237" t="s">
        <v>123</v>
      </c>
    </row>
    <row r="238" spans="1:5" x14ac:dyDescent="0.25">
      <c r="A238" t="s">
        <v>191</v>
      </c>
      <c r="B238" t="str">
        <f>VLOOKUP(Tabla2[[#This Row],[Columna1]],Tabla1[],1,0)</f>
        <v>CASTAÑEDA GONZALEZ KARISNA</v>
      </c>
      <c r="C238" t="s">
        <v>797</v>
      </c>
      <c r="D238" t="s">
        <v>987</v>
      </c>
      <c r="E238" t="s">
        <v>123</v>
      </c>
    </row>
    <row r="239" spans="1:5" x14ac:dyDescent="0.25">
      <c r="A239" t="s">
        <v>206</v>
      </c>
      <c r="B239" t="str">
        <f>VLOOKUP(Tabla2[[#This Row],[Columna1]],Tabla1[],1,0)</f>
        <v>IRACHETA GONZALEZ NADIA KARELY</v>
      </c>
      <c r="C239" t="s">
        <v>797</v>
      </c>
      <c r="D239" t="s">
        <v>988</v>
      </c>
      <c r="E239" t="s">
        <v>196</v>
      </c>
    </row>
    <row r="240" spans="1:5" x14ac:dyDescent="0.25">
      <c r="A240" t="s">
        <v>598</v>
      </c>
      <c r="B240" t="str">
        <f>VLOOKUP(Tabla2[[#This Row],[Columna1]],Tabla1[],1,0)</f>
        <v>REYES JUAREZ CLAUDIA ROCIO</v>
      </c>
      <c r="C240" t="s">
        <v>41</v>
      </c>
      <c r="D240" t="s">
        <v>989</v>
      </c>
      <c r="E240" t="s">
        <v>589</v>
      </c>
    </row>
    <row r="241" spans="1:5" x14ac:dyDescent="0.25">
      <c r="A241" t="s">
        <v>177</v>
      </c>
      <c r="B241" t="str">
        <f>VLOOKUP(Tabla2[[#This Row],[Columna1]],Tabla1[],1,0)</f>
        <v>GONZALEZ CANO SEBASTIAN</v>
      </c>
      <c r="C241" t="s">
        <v>797</v>
      </c>
      <c r="D241" t="s">
        <v>990</v>
      </c>
      <c r="E241" t="s">
        <v>123</v>
      </c>
    </row>
    <row r="242" spans="1:5" x14ac:dyDescent="0.25">
      <c r="A242" t="s">
        <v>153</v>
      </c>
      <c r="B242" t="str">
        <f>VLOOKUP(Tabla2[[#This Row],[Columna1]],Tabla1[],1,0)</f>
        <v>VILLA PARRA HEBERT ARTURO</v>
      </c>
      <c r="C242" t="s">
        <v>797</v>
      </c>
      <c r="D242" t="s">
        <v>991</v>
      </c>
      <c r="E242" t="s">
        <v>123</v>
      </c>
    </row>
    <row r="243" spans="1:5" x14ac:dyDescent="0.25">
      <c r="A243" t="s">
        <v>440</v>
      </c>
      <c r="B243" t="str">
        <f>VLOOKUP(Tabla2[[#This Row],[Columna1]],Tabla1[],1,0)</f>
        <v>GUILLEN RUIZ LUIS CARLOS</v>
      </c>
      <c r="C243" t="s">
        <v>41</v>
      </c>
      <c r="D243" t="s">
        <v>992</v>
      </c>
      <c r="E243" t="s">
        <v>836</v>
      </c>
    </row>
    <row r="244" spans="1:5" x14ac:dyDescent="0.25">
      <c r="A244" t="s">
        <v>87</v>
      </c>
      <c r="B244" t="str">
        <f>VLOOKUP(Tabla2[[#This Row],[Columna1]],Tabla1[],1,0)</f>
        <v>ELIAS OGAZ JESUS GILBERTO</v>
      </c>
      <c r="C244" t="s">
        <v>79</v>
      </c>
      <c r="D244" t="s">
        <v>993</v>
      </c>
      <c r="E244" t="s">
        <v>73</v>
      </c>
    </row>
    <row r="245" spans="1:5" x14ac:dyDescent="0.25">
      <c r="A245" t="s">
        <v>527</v>
      </c>
      <c r="B245" t="str">
        <f>VLOOKUP(Tabla2[[#This Row],[Columna1]],Tabla1[],1,0)</f>
        <v>PACHECO CERROS ANA PAOLA</v>
      </c>
      <c r="C245" t="s">
        <v>41</v>
      </c>
      <c r="D245" t="s">
        <v>526</v>
      </c>
      <c r="E245" t="s">
        <v>525</v>
      </c>
    </row>
    <row r="246" spans="1:5" x14ac:dyDescent="0.25">
      <c r="A246" t="s">
        <v>663</v>
      </c>
      <c r="B246" t="str">
        <f>VLOOKUP(Tabla2[[#This Row],[Columna1]],Tabla1[],1,0)</f>
        <v>REYES MANCHA JUAN ROSARIO</v>
      </c>
      <c r="C246" t="s">
        <v>44</v>
      </c>
      <c r="D246" t="s">
        <v>994</v>
      </c>
      <c r="E246" t="s">
        <v>995</v>
      </c>
    </row>
    <row r="247" spans="1:5" x14ac:dyDescent="0.25">
      <c r="A247" t="s">
        <v>696</v>
      </c>
      <c r="B247" t="str">
        <f>VLOOKUP(Tabla2[[#This Row],[Columna1]],Tabla1[],1,0)</f>
        <v>ASTORGA GARCIA MARIA ESTELA</v>
      </c>
      <c r="C247" t="s">
        <v>797</v>
      </c>
      <c r="D247" t="s">
        <v>996</v>
      </c>
      <c r="E247" t="s">
        <v>672</v>
      </c>
    </row>
    <row r="248" spans="1:5" x14ac:dyDescent="0.25">
      <c r="A248" t="s">
        <v>247</v>
      </c>
      <c r="B248" t="str">
        <f>VLOOKUP(Tabla2[[#This Row],[Columna1]],Tabla1[],1,0)</f>
        <v>CABALLERO CHAVEZ MARTHA VANESSA</v>
      </c>
      <c r="C248" t="s">
        <v>44</v>
      </c>
      <c r="D248" t="s">
        <v>997</v>
      </c>
      <c r="E248" t="s">
        <v>242</v>
      </c>
    </row>
    <row r="249" spans="1:5" x14ac:dyDescent="0.25">
      <c r="A249" t="s">
        <v>232</v>
      </c>
      <c r="B249" t="str">
        <f>VLOOKUP(Tabla2[[#This Row],[Columna1]],Tabla1[],1,0)</f>
        <v>RIVERO ANCHONDO JOSE JULIAN</v>
      </c>
      <c r="C249" t="s">
        <v>797</v>
      </c>
      <c r="D249" t="s">
        <v>998</v>
      </c>
      <c r="E249" t="s">
        <v>196</v>
      </c>
    </row>
    <row r="250" spans="1:5" x14ac:dyDescent="0.25">
      <c r="A250" t="s">
        <v>402</v>
      </c>
      <c r="B250" t="str">
        <f>VLOOKUP(Tabla2[[#This Row],[Columna1]],Tabla1[],1,0)</f>
        <v>HERNANDEZ RODRIGUEZ FELICIANO</v>
      </c>
      <c r="C250" t="s">
        <v>41</v>
      </c>
      <c r="D250" t="s">
        <v>999</v>
      </c>
      <c r="E250" t="s">
        <v>309</v>
      </c>
    </row>
    <row r="251" spans="1:5" x14ac:dyDescent="0.25">
      <c r="A251" t="s">
        <v>108</v>
      </c>
      <c r="B251" t="str">
        <f>VLOOKUP(Tabla2[[#This Row],[Columna1]],Tabla1[],1,0)</f>
        <v>IBARRA LICON SAUL SILVESTRE</v>
      </c>
      <c r="C251" t="s">
        <v>797</v>
      </c>
      <c r="D251" t="s">
        <v>1000</v>
      </c>
      <c r="E251" t="s">
        <v>103</v>
      </c>
    </row>
    <row r="252" spans="1:5" x14ac:dyDescent="0.25">
      <c r="A252" t="s">
        <v>743</v>
      </c>
      <c r="B252" t="str">
        <f>VLOOKUP(Tabla2[[#This Row],[Columna1]],Tabla1[],1,0)</f>
        <v>SIGALA RODRIGUEZ MARIA DE LOURDES</v>
      </c>
      <c r="C252" t="s">
        <v>59</v>
      </c>
      <c r="D252" t="s">
        <v>1001</v>
      </c>
      <c r="E252" t="s">
        <v>718</v>
      </c>
    </row>
    <row r="253" spans="1:5" x14ac:dyDescent="0.25">
      <c r="A253" t="s">
        <v>237</v>
      </c>
      <c r="B253" t="str">
        <f>VLOOKUP(Tabla2[[#This Row],[Columna1]],Tabla1[],1,0)</f>
        <v>TORRES QUEZADA HILARIO ALEJANDRO</v>
      </c>
      <c r="C253" t="s">
        <v>79</v>
      </c>
      <c r="D253" t="s">
        <v>1002</v>
      </c>
      <c r="E253" t="s">
        <v>196</v>
      </c>
    </row>
    <row r="254" spans="1:5" x14ac:dyDescent="0.25">
      <c r="A254" t="s">
        <v>107</v>
      </c>
      <c r="B254" t="str">
        <f>VLOOKUP(Tabla2[[#This Row],[Columna1]],Tabla1[],1,0)</f>
        <v>GONZALEZ TARANGO CRISTAL DENISSE</v>
      </c>
      <c r="C254" t="s">
        <v>44</v>
      </c>
      <c r="D254" t="s">
        <v>1000</v>
      </c>
      <c r="E254" t="s">
        <v>103</v>
      </c>
    </row>
    <row r="255" spans="1:5" x14ac:dyDescent="0.25">
      <c r="A255" t="s">
        <v>645</v>
      </c>
      <c r="B255" t="str">
        <f>VLOOKUP(Tabla2[[#This Row],[Columna1]],Tabla1[],1,0)</f>
        <v>MENCHACA RODRIGUEZ ROMAN</v>
      </c>
      <c r="C255" t="s">
        <v>41</v>
      </c>
      <c r="D255" t="s">
        <v>1003</v>
      </c>
      <c r="E255" t="s">
        <v>589</v>
      </c>
    </row>
    <row r="256" spans="1:5" x14ac:dyDescent="0.25">
      <c r="A256" t="s">
        <v>735</v>
      </c>
      <c r="B256" t="e">
        <f>VLOOKUP(Tabla2[[#This Row],[Columna1]],Tabla1[],1,0)</f>
        <v>#N/A</v>
      </c>
      <c r="C256" t="s">
        <v>882</v>
      </c>
      <c r="D256" t="s">
        <v>1004</v>
      </c>
      <c r="E256" t="s">
        <v>748</v>
      </c>
    </row>
    <row r="257" spans="1:5" x14ac:dyDescent="0.25">
      <c r="A257" t="s">
        <v>413</v>
      </c>
      <c r="B257" t="str">
        <f>VLOOKUP(Tabla2[[#This Row],[Columna1]],Tabla1[],1,0)</f>
        <v>ORTIZ SOLIS SERGIO ULISES</v>
      </c>
      <c r="C257" t="s">
        <v>41</v>
      </c>
      <c r="D257" t="s">
        <v>832</v>
      </c>
      <c r="E257" t="s">
        <v>309</v>
      </c>
    </row>
    <row r="258" spans="1:5" x14ac:dyDescent="0.25">
      <c r="A258" t="s">
        <v>230</v>
      </c>
      <c r="B258" t="str">
        <f>VLOOKUP(Tabla2[[#This Row],[Columna1]],Tabla1[],1,0)</f>
        <v>PEINADO RUIZESPARZA EDGAR IVAN</v>
      </c>
      <c r="C258" t="s">
        <v>797</v>
      </c>
      <c r="D258" t="s">
        <v>1005</v>
      </c>
      <c r="E258" t="s">
        <v>196</v>
      </c>
    </row>
    <row r="259" spans="1:5" x14ac:dyDescent="0.25">
      <c r="A259" t="s">
        <v>788</v>
      </c>
      <c r="B259" t="str">
        <f>VLOOKUP(Tabla2[[#This Row],[Columna1]],Tabla1[],1,0)</f>
        <v>SOTO MUÑOZ SAMIR ISMAEL</v>
      </c>
      <c r="C259" t="s">
        <v>797</v>
      </c>
      <c r="D259" t="s">
        <v>984</v>
      </c>
      <c r="E259" t="s">
        <v>780</v>
      </c>
    </row>
    <row r="260" spans="1:5" x14ac:dyDescent="0.25">
      <c r="A260" t="s">
        <v>606</v>
      </c>
      <c r="B260" t="str">
        <f>VLOOKUP(Tabla2[[#This Row],[Columna1]],Tabla1[],1,0)</f>
        <v>NOBLE AYUB EDNA LORENA</v>
      </c>
      <c r="C260" t="s">
        <v>41</v>
      </c>
      <c r="D260" t="s">
        <v>1006</v>
      </c>
      <c r="E260" t="s">
        <v>589</v>
      </c>
    </row>
    <row r="261" spans="1:5" x14ac:dyDescent="0.25">
      <c r="A261" t="s">
        <v>167</v>
      </c>
      <c r="B261" t="str">
        <f>VLOOKUP(Tabla2[[#This Row],[Columna1]],Tabla1[],1,0)</f>
        <v>RUIZ ORTIZ KARIM</v>
      </c>
      <c r="C261" t="s">
        <v>882</v>
      </c>
      <c r="D261" t="s">
        <v>1007</v>
      </c>
      <c r="E261" t="s">
        <v>123</v>
      </c>
    </row>
    <row r="262" spans="1:5" x14ac:dyDescent="0.25">
      <c r="A262" t="s">
        <v>239</v>
      </c>
      <c r="B262" t="str">
        <f>VLOOKUP(Tabla2[[#This Row],[Columna1]],Tabla1[],1,0)</f>
        <v>MARTINEZ RODRIGUEZ GLORIA</v>
      </c>
      <c r="C262" t="s">
        <v>797</v>
      </c>
      <c r="D262" t="s">
        <v>1008</v>
      </c>
      <c r="E262" t="s">
        <v>196</v>
      </c>
    </row>
    <row r="263" spans="1:5" x14ac:dyDescent="0.25">
      <c r="A263" t="s">
        <v>112</v>
      </c>
      <c r="B263" t="str">
        <f>VLOOKUP(Tabla2[[#This Row],[Columna1]],Tabla1[],1,0)</f>
        <v>DAVILA MORA IGNACIO</v>
      </c>
      <c r="C263" t="s">
        <v>821</v>
      </c>
      <c r="D263" t="s">
        <v>1009</v>
      </c>
      <c r="E263" t="s">
        <v>103</v>
      </c>
    </row>
    <row r="264" spans="1:5" x14ac:dyDescent="0.25">
      <c r="A264" t="s">
        <v>773</v>
      </c>
      <c r="B264" t="str">
        <f>VLOOKUP(Tabla2[[#This Row],[Columna1]],Tabla1[],1,0)</f>
        <v>MARTINEZ GARCIA RAMON EDUARDO</v>
      </c>
      <c r="C264" t="s">
        <v>59</v>
      </c>
      <c r="D264" t="s">
        <v>1010</v>
      </c>
      <c r="E264" t="s">
        <v>769</v>
      </c>
    </row>
    <row r="265" spans="1:5" x14ac:dyDescent="0.25">
      <c r="A265" t="s">
        <v>475</v>
      </c>
      <c r="B265" t="str">
        <f>VLOOKUP(Tabla2[[#This Row],[Columna1]],Tabla1[],1,0)</f>
        <v>AGUIRRE GONZALEZ JESSICA VANESSA</v>
      </c>
      <c r="C265" t="s">
        <v>79</v>
      </c>
      <c r="D265" t="s">
        <v>474</v>
      </c>
      <c r="E265" t="s">
        <v>465</v>
      </c>
    </row>
    <row r="266" spans="1:5" x14ac:dyDescent="0.25">
      <c r="A266" t="s">
        <v>522</v>
      </c>
      <c r="B266" t="str">
        <f>VLOOKUP(Tabla2[[#This Row],[Columna1]],Tabla1[],1,0)</f>
        <v>CHAVEZ LUNA DENISSE MARISA</v>
      </c>
      <c r="C266" t="s">
        <v>797</v>
      </c>
      <c r="D266" t="s">
        <v>1011</v>
      </c>
      <c r="E266" t="s">
        <v>465</v>
      </c>
    </row>
    <row r="267" spans="1:5" x14ac:dyDescent="0.25">
      <c r="A267" t="s">
        <v>661</v>
      </c>
      <c r="B267" t="str">
        <f>VLOOKUP(Tabla2[[#This Row],[Columna1]],Tabla1[],1,0)</f>
        <v>ESCOBAR MONTANA GERARDO</v>
      </c>
      <c r="C267" t="s">
        <v>797</v>
      </c>
      <c r="D267" t="s">
        <v>1012</v>
      </c>
      <c r="E267" t="s">
        <v>1013</v>
      </c>
    </row>
    <row r="268" spans="1:5" x14ac:dyDescent="0.25">
      <c r="A268" t="s">
        <v>136</v>
      </c>
      <c r="B268" t="str">
        <f>VLOOKUP(Tabla2[[#This Row],[Columna1]],Tabla1[],1,0)</f>
        <v>SAAVEDRA FERNANDEZ ARTURO JAVIER</v>
      </c>
      <c r="C268" t="s">
        <v>41</v>
      </c>
      <c r="D268" t="s">
        <v>1014</v>
      </c>
      <c r="E268" t="s">
        <v>123</v>
      </c>
    </row>
    <row r="269" spans="1:5" x14ac:dyDescent="0.25">
      <c r="A269" t="s">
        <v>134</v>
      </c>
      <c r="B269" t="str">
        <f>VLOOKUP(Tabla2[[#This Row],[Columna1]],Tabla1[],1,0)</f>
        <v>AGUILAR GIL NADIA HANOI</v>
      </c>
      <c r="C269" t="s">
        <v>110</v>
      </c>
      <c r="D269" t="s">
        <v>1015</v>
      </c>
      <c r="E269" t="s">
        <v>123</v>
      </c>
    </row>
    <row r="270" spans="1:5" x14ac:dyDescent="0.25">
      <c r="A270" t="s">
        <v>702</v>
      </c>
      <c r="B270" t="str">
        <f>VLOOKUP(Tabla2[[#This Row],[Columna1]],Tabla1[],1,0)</f>
        <v>SIFUENTES MEDINA SERGIO ANTONIO</v>
      </c>
      <c r="C270" t="s">
        <v>79</v>
      </c>
      <c r="D270" t="s">
        <v>1016</v>
      </c>
      <c r="E270" t="s">
        <v>672</v>
      </c>
    </row>
    <row r="271" spans="1:5" x14ac:dyDescent="0.25">
      <c r="A271" t="s">
        <v>435</v>
      </c>
      <c r="B271" t="str">
        <f>VLOOKUP(Tabla2[[#This Row],[Columna1]],Tabla1[],1,0)</f>
        <v>HERNANDEZ TREVIZO BETHZABE</v>
      </c>
      <c r="C271" t="s">
        <v>797</v>
      </c>
      <c r="D271" t="s">
        <v>1017</v>
      </c>
      <c r="E271" t="s">
        <v>426</v>
      </c>
    </row>
    <row r="272" spans="1:5" x14ac:dyDescent="0.25">
      <c r="A272" t="s">
        <v>284</v>
      </c>
      <c r="B272" t="str">
        <f>VLOOKUP(Tabla2[[#This Row],[Columna1]],Tabla1[],1,0)</f>
        <v>FLORES GONZALEZ LUIS RAUL</v>
      </c>
      <c r="C272" t="s">
        <v>59</v>
      </c>
      <c r="D272" t="s">
        <v>283</v>
      </c>
      <c r="E272" t="s">
        <v>279</v>
      </c>
    </row>
    <row r="273" spans="1:5" x14ac:dyDescent="0.25">
      <c r="A273" t="s">
        <v>357</v>
      </c>
      <c r="B273" t="str">
        <f>VLOOKUP(Tabla2[[#This Row],[Columna1]],Tabla1[],1,0)</f>
        <v>CHAVEZ MONTES LUIS ERNESTO</v>
      </c>
      <c r="C273" t="s">
        <v>44</v>
      </c>
      <c r="D273" t="s">
        <v>1018</v>
      </c>
      <c r="E273" t="s">
        <v>309</v>
      </c>
    </row>
    <row r="274" spans="1:5" x14ac:dyDescent="0.25">
      <c r="A274" t="s">
        <v>85</v>
      </c>
      <c r="B274" t="str">
        <f>VLOOKUP(Tabla2[[#This Row],[Columna1]],Tabla1[],1,0)</f>
        <v>NEVAREZ QUEZADA TANIA ELENA</v>
      </c>
      <c r="C274" t="s">
        <v>797</v>
      </c>
      <c r="D274" t="s">
        <v>1019</v>
      </c>
      <c r="E274" t="s">
        <v>73</v>
      </c>
    </row>
    <row r="275" spans="1:5" x14ac:dyDescent="0.25">
      <c r="A275" t="s">
        <v>131</v>
      </c>
      <c r="B275" t="str">
        <f>VLOOKUP(Tabla2[[#This Row],[Columna1]],Tabla1[],1,0)</f>
        <v>OLIVAS BUHAYA CARLOS ALEJANDRO</v>
      </c>
      <c r="C275" t="s">
        <v>127</v>
      </c>
      <c r="D275" t="s">
        <v>128</v>
      </c>
      <c r="E275" t="s">
        <v>123</v>
      </c>
    </row>
    <row r="276" spans="1:5" x14ac:dyDescent="0.25">
      <c r="A276" t="s">
        <v>452</v>
      </c>
      <c r="B276" t="str">
        <f>VLOOKUP(Tabla2[[#This Row],[Columna1]],Tabla1[],1,0)</f>
        <v>GAMEROS GARDEA EDUARDO HUMBERTO</v>
      </c>
      <c r="C276" t="s">
        <v>79</v>
      </c>
      <c r="D276" t="s">
        <v>1020</v>
      </c>
      <c r="E276" t="s">
        <v>426</v>
      </c>
    </row>
    <row r="277" spans="1:5" x14ac:dyDescent="0.25">
      <c r="A277" t="s">
        <v>419</v>
      </c>
      <c r="B277" t="str">
        <f>VLOOKUP(Tabla2[[#This Row],[Columna1]],Tabla1[],1,0)</f>
        <v>LOAIZA LUCAS MARIA ISABEL</v>
      </c>
      <c r="C277" t="s">
        <v>41</v>
      </c>
      <c r="D277" t="s">
        <v>832</v>
      </c>
      <c r="E277" t="s">
        <v>309</v>
      </c>
    </row>
    <row r="278" spans="1:5" x14ac:dyDescent="0.25">
      <c r="A278" t="s">
        <v>514</v>
      </c>
      <c r="B278" t="str">
        <f>VLOOKUP(Tabla2[[#This Row],[Columna1]],Tabla1[],1,0)</f>
        <v>LOYA SANTANA MARISSA FABIOLA</v>
      </c>
      <c r="C278" t="s">
        <v>79</v>
      </c>
      <c r="D278" t="s">
        <v>1021</v>
      </c>
      <c r="E278" t="s">
        <v>465</v>
      </c>
    </row>
    <row r="279" spans="1:5" x14ac:dyDescent="0.25">
      <c r="A279" t="s">
        <v>100</v>
      </c>
      <c r="B279" t="str">
        <f>VLOOKUP(Tabla2[[#This Row],[Columna1]],Tabla1[],1,0)</f>
        <v>MORIEL RAMIREZ HECTOR ARMANDO</v>
      </c>
      <c r="C279" t="s">
        <v>79</v>
      </c>
      <c r="D279" t="s">
        <v>1022</v>
      </c>
      <c r="E279" t="s">
        <v>73</v>
      </c>
    </row>
    <row r="280" spans="1:5" x14ac:dyDescent="0.25">
      <c r="A280" t="s">
        <v>193</v>
      </c>
      <c r="B280" t="str">
        <f>VLOOKUP(Tabla2[[#This Row],[Columna1]],Tabla1[],1,0)</f>
        <v>BACA MAYNEZ ANA CRISTINA</v>
      </c>
      <c r="C280" t="s">
        <v>41</v>
      </c>
      <c r="D280" t="s">
        <v>1023</v>
      </c>
      <c r="E280" t="s">
        <v>123</v>
      </c>
    </row>
    <row r="281" spans="1:5" x14ac:dyDescent="0.25">
      <c r="A281" t="s">
        <v>328</v>
      </c>
      <c r="B281" t="str">
        <f>VLOOKUP(Tabla2[[#This Row],[Columna1]],Tabla1[],1,0)</f>
        <v>MONTOYA GARCIA LAURA VERONICA</v>
      </c>
      <c r="C281" t="s">
        <v>41</v>
      </c>
      <c r="D281" t="s">
        <v>1024</v>
      </c>
      <c r="E281" t="s">
        <v>309</v>
      </c>
    </row>
    <row r="282" spans="1:5" x14ac:dyDescent="0.25">
      <c r="A282" t="s">
        <v>433</v>
      </c>
      <c r="B282" t="str">
        <f>VLOOKUP(Tabla2[[#This Row],[Columna1]],Tabla1[],1,0)</f>
        <v>TOVAR TERAN OMAR ADRIAN</v>
      </c>
      <c r="C282" t="s">
        <v>797</v>
      </c>
      <c r="D282" t="s">
        <v>1025</v>
      </c>
      <c r="E282" t="s">
        <v>426</v>
      </c>
    </row>
    <row r="283" spans="1:5" x14ac:dyDescent="0.25">
      <c r="A283" t="s">
        <v>24</v>
      </c>
      <c r="B283" t="str">
        <f>VLOOKUP(Tabla2[[#This Row],[Columna1]],Tabla1[],1,0)</f>
        <v>GONZALEZ MUÑIZ HUGO EDUARDO</v>
      </c>
      <c r="C283" t="s">
        <v>10</v>
      </c>
      <c r="D283" t="s">
        <v>849</v>
      </c>
      <c r="E283" t="s">
        <v>4</v>
      </c>
    </row>
    <row r="284" spans="1:5" x14ac:dyDescent="0.25">
      <c r="A284" t="s">
        <v>768</v>
      </c>
      <c r="B284" t="str">
        <f>VLOOKUP(Tabla2[[#This Row],[Columna1]],Tabla1[],1,0)</f>
        <v>GARCIA MARTINEZ ANDRES</v>
      </c>
      <c r="C284" t="s">
        <v>797</v>
      </c>
      <c r="D284" t="s">
        <v>1026</v>
      </c>
      <c r="E284" t="s">
        <v>748</v>
      </c>
    </row>
    <row r="285" spans="1:5" x14ac:dyDescent="0.25">
      <c r="A285" t="s">
        <v>371</v>
      </c>
      <c r="B285" t="str">
        <f>VLOOKUP(Tabla2[[#This Row],[Columna1]],Tabla1[],1,0)</f>
        <v>MORENO CERVANTES LORENA GABRIELA</v>
      </c>
      <c r="C285" t="s">
        <v>41</v>
      </c>
      <c r="D285" t="s">
        <v>907</v>
      </c>
      <c r="E285" t="s">
        <v>309</v>
      </c>
    </row>
    <row r="286" spans="1:5" x14ac:dyDescent="0.25">
      <c r="A286" t="s">
        <v>752</v>
      </c>
      <c r="B286" t="str">
        <f>VLOOKUP(Tabla2[[#This Row],[Columna1]],Tabla1[],1,0)</f>
        <v>PAREDES SALAZAR DANIELA</v>
      </c>
      <c r="C286" t="s">
        <v>882</v>
      </c>
      <c r="D286" t="s">
        <v>1027</v>
      </c>
      <c r="E286" t="s">
        <v>748</v>
      </c>
    </row>
    <row r="287" spans="1:5" x14ac:dyDescent="0.25">
      <c r="A287" t="s">
        <v>674</v>
      </c>
      <c r="B287" t="str">
        <f>VLOOKUP(Tabla2[[#This Row],[Columna1]],Tabla1[],1,0)</f>
        <v>RODRIGUEZ CASTILLO JOSE ARTURO</v>
      </c>
      <c r="C287" t="s">
        <v>41</v>
      </c>
      <c r="D287" t="s">
        <v>1028</v>
      </c>
      <c r="E287" t="s">
        <v>672</v>
      </c>
    </row>
    <row r="288" spans="1:5" x14ac:dyDescent="0.25">
      <c r="A288" t="s">
        <v>353</v>
      </c>
      <c r="B288" t="str">
        <f>VLOOKUP(Tabla2[[#This Row],[Columna1]],Tabla1[],1,0)</f>
        <v>MARTINEZ POSADA HERIBERTO</v>
      </c>
      <c r="C288" t="s">
        <v>797</v>
      </c>
      <c r="D288" t="s">
        <v>1029</v>
      </c>
      <c r="E288" t="s">
        <v>309</v>
      </c>
    </row>
    <row r="289" spans="1:5" x14ac:dyDescent="0.25">
      <c r="A289" t="s">
        <v>208</v>
      </c>
      <c r="B289" t="str">
        <f>VLOOKUP(Tabla2[[#This Row],[Columna1]],Tabla1[],1,0)</f>
        <v>ZUBIA MARTINEZ EDGAR RODOLFO</v>
      </c>
      <c r="C289" t="s">
        <v>7</v>
      </c>
      <c r="D289" t="s">
        <v>1030</v>
      </c>
      <c r="E289" t="s">
        <v>196</v>
      </c>
    </row>
    <row r="290" spans="1:5" x14ac:dyDescent="0.25">
      <c r="A290" t="s">
        <v>185</v>
      </c>
      <c r="B290" t="str">
        <f>VLOOKUP(Tabla2[[#This Row],[Columna1]],Tabla1[],1,0)</f>
        <v>JURADO MUÑOZ ANA IMELDA</v>
      </c>
      <c r="C290" t="s">
        <v>882</v>
      </c>
      <c r="D290" t="s">
        <v>184</v>
      </c>
      <c r="E290" t="s">
        <v>123</v>
      </c>
    </row>
    <row r="291" spans="1:5" x14ac:dyDescent="0.25">
      <c r="A291" t="s">
        <v>381</v>
      </c>
      <c r="B291" t="str">
        <f>VLOOKUP(Tabla2[[#This Row],[Columna1]],Tabla1[],1,0)</f>
        <v>SIGALA ACOSTA JAVIER ADRIAN</v>
      </c>
      <c r="C291" t="s">
        <v>797</v>
      </c>
      <c r="D291" t="s">
        <v>1031</v>
      </c>
      <c r="E291" t="s">
        <v>309</v>
      </c>
    </row>
    <row r="292" spans="1:5" x14ac:dyDescent="0.25">
      <c r="A292" t="s">
        <v>126</v>
      </c>
      <c r="B292" t="str">
        <f>VLOOKUP(Tabla2[[#This Row],[Columna1]],Tabla1[],1,0)</f>
        <v>FUENTES RASCON ROBERTO ANDRES</v>
      </c>
      <c r="C292" t="s">
        <v>124</v>
      </c>
      <c r="D292" t="s">
        <v>1032</v>
      </c>
      <c r="E292" t="s">
        <v>123</v>
      </c>
    </row>
    <row r="293" spans="1:5" x14ac:dyDescent="0.25">
      <c r="A293" t="s">
        <v>179</v>
      </c>
      <c r="B293" t="str">
        <f>VLOOKUP(Tabla2[[#This Row],[Columna1]],Tabla1[],1,0)</f>
        <v>VARELA RODRIGUEZ DALIA VIANEY</v>
      </c>
      <c r="C293" t="s">
        <v>797</v>
      </c>
      <c r="D293" t="s">
        <v>1033</v>
      </c>
      <c r="E293" t="s">
        <v>123</v>
      </c>
    </row>
    <row r="294" spans="1:5" x14ac:dyDescent="0.25">
      <c r="A294" t="s">
        <v>471</v>
      </c>
      <c r="B294" t="str">
        <f>VLOOKUP(Tabla2[[#This Row],[Columna1]],Tabla1[],1,0)</f>
        <v>CASTILLO HERNANDEZ GUADALUPE</v>
      </c>
      <c r="C294" t="s">
        <v>44</v>
      </c>
      <c r="D294" t="s">
        <v>1034</v>
      </c>
      <c r="E294" t="s">
        <v>465</v>
      </c>
    </row>
    <row r="295" spans="1:5" x14ac:dyDescent="0.25">
      <c r="A295" t="s">
        <v>76</v>
      </c>
      <c r="B295" t="str">
        <f>VLOOKUP(Tabla2[[#This Row],[Columna1]],Tabla1[],1,0)</f>
        <v>CHAVIRA LARA MARLENE</v>
      </c>
      <c r="C295" t="s">
        <v>41</v>
      </c>
      <c r="D295" t="s">
        <v>1035</v>
      </c>
      <c r="E295" t="s">
        <v>589</v>
      </c>
    </row>
    <row r="296" spans="1:5" x14ac:dyDescent="0.25">
      <c r="A296" t="s">
        <v>762</v>
      </c>
      <c r="B296" t="str">
        <f>VLOOKUP(Tabla2[[#This Row],[Columna1]],Tabla1[],1,0)</f>
        <v>CORONADO SEYFFERT FEDERICO DALHI</v>
      </c>
      <c r="C296" t="s">
        <v>44</v>
      </c>
      <c r="D296" t="s">
        <v>1036</v>
      </c>
      <c r="E296" t="s">
        <v>748</v>
      </c>
    </row>
    <row r="297" spans="1:5" x14ac:dyDescent="0.25">
      <c r="A297" t="s">
        <v>760</v>
      </c>
      <c r="B297" t="str">
        <f>VLOOKUP(Tabla2[[#This Row],[Columna1]],Tabla1[],1,0)</f>
        <v>DAVILA CHACON MIGUEL ALBERTO</v>
      </c>
      <c r="C297" t="s">
        <v>44</v>
      </c>
      <c r="D297" t="s">
        <v>1037</v>
      </c>
      <c r="E297" t="s">
        <v>748</v>
      </c>
    </row>
    <row r="298" spans="1:5" x14ac:dyDescent="0.25">
      <c r="A298" t="s">
        <v>567</v>
      </c>
      <c r="B298" t="str">
        <f>VLOOKUP(Tabla2[[#This Row],[Columna1]],Tabla1[],1,0)</f>
        <v>HERNANDEZ CHAVEZ EDGAR ANDRES</v>
      </c>
      <c r="C298" t="s">
        <v>41</v>
      </c>
      <c r="D298" t="s">
        <v>956</v>
      </c>
      <c r="E298" t="s">
        <v>525</v>
      </c>
    </row>
    <row r="299" spans="1:5" x14ac:dyDescent="0.25">
      <c r="A299" t="s">
        <v>716</v>
      </c>
      <c r="B299" t="str">
        <f>VLOOKUP(Tabla2[[#This Row],[Columna1]],Tabla1[],1,0)</f>
        <v>BUSTAMANTE ACOSTA LLUVIA VANESSA</v>
      </c>
      <c r="C299" t="s">
        <v>41</v>
      </c>
      <c r="D299" t="s">
        <v>1038</v>
      </c>
      <c r="E299" t="s">
        <v>706</v>
      </c>
    </row>
    <row r="300" spans="1:5" x14ac:dyDescent="0.25">
      <c r="A300" t="s">
        <v>411</v>
      </c>
      <c r="B300" t="str">
        <f>VLOOKUP(Tabla2[[#This Row],[Columna1]],Tabla1[],1,0)</f>
        <v>LAGUNAS VALENZUELA ANNA LAURA</v>
      </c>
      <c r="C300" t="s">
        <v>41</v>
      </c>
      <c r="D300" t="s">
        <v>832</v>
      </c>
      <c r="E300" t="s">
        <v>309</v>
      </c>
    </row>
    <row r="301" spans="1:5" x14ac:dyDescent="0.25">
      <c r="A301" t="s">
        <v>734</v>
      </c>
      <c r="B301" t="str">
        <f>VLOOKUP(Tabla2[[#This Row],[Columna1]],Tabla1[],1,0)</f>
        <v>TAVIZON GALLEGOS TERESITA DE JESUS</v>
      </c>
      <c r="C301" t="s">
        <v>41</v>
      </c>
      <c r="D301" t="s">
        <v>1039</v>
      </c>
      <c r="E301" t="s">
        <v>718</v>
      </c>
    </row>
    <row r="302" spans="1:5" x14ac:dyDescent="0.25">
      <c r="A302" t="s">
        <v>139</v>
      </c>
      <c r="B302" t="str">
        <f>VLOOKUP(Tabla2[[#This Row],[Columna1]],Tabla1[],1,0)</f>
        <v>NEGRETE JUAREZ ADRIANA</v>
      </c>
      <c r="C302" t="s">
        <v>44</v>
      </c>
      <c r="D302" t="s">
        <v>1040</v>
      </c>
      <c r="E302" t="s">
        <v>123</v>
      </c>
    </row>
    <row r="303" spans="1:5" x14ac:dyDescent="0.25">
      <c r="A303" t="s">
        <v>562</v>
      </c>
      <c r="B303" t="str">
        <f>VLOOKUP(Tabla2[[#This Row],[Columna1]],Tabla1[],1,0)</f>
        <v>MENDOZA ALVAREZ LUIS ARMANDO</v>
      </c>
      <c r="C303" t="s">
        <v>41</v>
      </c>
      <c r="D303" t="s">
        <v>902</v>
      </c>
      <c r="E303" t="s">
        <v>525</v>
      </c>
    </row>
    <row r="304" spans="1:5" x14ac:dyDescent="0.25">
      <c r="A304" t="s">
        <v>580</v>
      </c>
      <c r="B304" t="str">
        <f>VLOOKUP(Tabla2[[#This Row],[Columna1]],Tabla1[],1,0)</f>
        <v>ESTRADA JASCHACK PEDRO ANTONIO</v>
      </c>
      <c r="C304" t="s">
        <v>41</v>
      </c>
      <c r="D304" t="s">
        <v>1041</v>
      </c>
      <c r="E304" t="s">
        <v>525</v>
      </c>
    </row>
    <row r="305" spans="1:5" x14ac:dyDescent="0.25">
      <c r="A305" t="s">
        <v>581</v>
      </c>
      <c r="B305" t="str">
        <f>VLOOKUP(Tabla2[[#This Row],[Columna1]],Tabla1[],1,0)</f>
        <v>OLIVAS OLIVAS CARMEN PAULINA</v>
      </c>
      <c r="C305" t="s">
        <v>41</v>
      </c>
      <c r="D305" t="s">
        <v>1041</v>
      </c>
      <c r="E305" t="s">
        <v>525</v>
      </c>
    </row>
    <row r="306" spans="1:5" x14ac:dyDescent="0.25">
      <c r="A306" t="s">
        <v>723</v>
      </c>
      <c r="B306" t="str">
        <f>VLOOKUP(Tabla2[[#This Row],[Columna1]],Tabla1[],1,0)</f>
        <v>MONTIEL NAVA EVA DELIA</v>
      </c>
      <c r="C306" t="s">
        <v>44</v>
      </c>
      <c r="D306" t="s">
        <v>1042</v>
      </c>
      <c r="E306" t="s">
        <v>748</v>
      </c>
    </row>
    <row r="307" spans="1:5" x14ac:dyDescent="0.25">
      <c r="A307" t="s">
        <v>722</v>
      </c>
      <c r="B307" t="str">
        <f>VLOOKUP(Tabla2[[#This Row],[Columna1]],Tabla1[],1,0)</f>
        <v>DIAZ LOPEZ SCHEILA JANNETE</v>
      </c>
      <c r="C307" t="s">
        <v>44</v>
      </c>
      <c r="D307" t="s">
        <v>1043</v>
      </c>
      <c r="E307" t="s">
        <v>718</v>
      </c>
    </row>
    <row r="308" spans="1:5" x14ac:dyDescent="0.25">
      <c r="A308" t="s">
        <v>397</v>
      </c>
      <c r="B308" t="str">
        <f>VLOOKUP(Tabla2[[#This Row],[Columna1]],Tabla1[],1,0)</f>
        <v>AGUILAR GUTIERREZ MARTHA SUGEY</v>
      </c>
      <c r="C308" t="s">
        <v>44</v>
      </c>
      <c r="D308" t="s">
        <v>1044</v>
      </c>
      <c r="E308" t="s">
        <v>309</v>
      </c>
    </row>
    <row r="309" spans="1:5" x14ac:dyDescent="0.25">
      <c r="A309" t="s">
        <v>143</v>
      </c>
      <c r="B309" t="str">
        <f>VLOOKUP(Tabla2[[#This Row],[Columna1]],Tabla1[],1,0)</f>
        <v>CAÑEZ ROMERO MELISSA ADRIANA</v>
      </c>
      <c r="C309" t="s">
        <v>41</v>
      </c>
      <c r="D309" t="s">
        <v>1045</v>
      </c>
      <c r="E309" t="s">
        <v>123</v>
      </c>
    </row>
    <row r="310" spans="1:5" x14ac:dyDescent="0.25">
      <c r="A310" t="s">
        <v>678</v>
      </c>
      <c r="B310" t="str">
        <f>VLOOKUP(Tabla2[[#This Row],[Columna1]],Tabla1[],1,0)</f>
        <v>ESTRADA NAVA NORMA KAREN</v>
      </c>
      <c r="C310" t="s">
        <v>41</v>
      </c>
      <c r="D310" t="s">
        <v>1046</v>
      </c>
      <c r="E310" t="s">
        <v>672</v>
      </c>
    </row>
    <row r="311" spans="1:5" x14ac:dyDescent="0.25">
      <c r="A311" t="s">
        <v>512</v>
      </c>
      <c r="B311" t="str">
        <f>VLOOKUP(Tabla2[[#This Row],[Columna1]],Tabla1[],1,0)</f>
        <v>REYES VILLAGRAN CINDY CORINA</v>
      </c>
      <c r="C311" t="s">
        <v>41</v>
      </c>
      <c r="D311" t="s">
        <v>1047</v>
      </c>
      <c r="E311" t="s">
        <v>465</v>
      </c>
    </row>
    <row r="312" spans="1:5" x14ac:dyDescent="0.25">
      <c r="A312" t="s">
        <v>669</v>
      </c>
      <c r="B312" t="str">
        <f>VLOOKUP(Tabla2[[#This Row],[Columna1]],Tabla1[],1,0)</f>
        <v>VASQUEZ AGUIRRE SERGIO MANUEL</v>
      </c>
      <c r="C312" t="s">
        <v>44</v>
      </c>
      <c r="D312" t="s">
        <v>1048</v>
      </c>
      <c r="E312" t="s">
        <v>650</v>
      </c>
    </row>
    <row r="313" spans="1:5" x14ac:dyDescent="0.25">
      <c r="A313" t="s">
        <v>200</v>
      </c>
      <c r="B313" t="str">
        <f>VLOOKUP(Tabla2[[#This Row],[Columna1]],Tabla1[],1,0)</f>
        <v>DE LA FUENTE VALERIO LORENA EDITH</v>
      </c>
      <c r="C313" t="s">
        <v>44</v>
      </c>
      <c r="D313" t="s">
        <v>197</v>
      </c>
      <c r="E313" t="s">
        <v>196</v>
      </c>
    </row>
    <row r="314" spans="1:5" x14ac:dyDescent="0.25">
      <c r="A314" t="s">
        <v>165</v>
      </c>
      <c r="B314" t="str">
        <f>VLOOKUP(Tabla2[[#This Row],[Columna1]],Tabla1[],1,0)</f>
        <v>ORTEGA MUNDO YURI ANDREIVICH</v>
      </c>
      <c r="C314" t="s">
        <v>44</v>
      </c>
      <c r="D314" t="s">
        <v>1049</v>
      </c>
      <c r="E314" t="s">
        <v>123</v>
      </c>
    </row>
    <row r="315" spans="1:5" x14ac:dyDescent="0.25">
      <c r="A315" t="s">
        <v>715</v>
      </c>
      <c r="B315" t="str">
        <f>VLOOKUP(Tabla2[[#This Row],[Columna1]],Tabla1[],1,0)</f>
        <v>ARANDA BALANDRAN MONICA</v>
      </c>
      <c r="C315" t="s">
        <v>41</v>
      </c>
      <c r="D315" t="s">
        <v>1050</v>
      </c>
      <c r="E315" t="s">
        <v>1051</v>
      </c>
    </row>
    <row r="316" spans="1:5" x14ac:dyDescent="0.25">
      <c r="A316" t="s">
        <v>326</v>
      </c>
      <c r="B316" t="str">
        <f>VLOOKUP(Tabla2[[#This Row],[Columna1]],Tabla1[],1,0)</f>
        <v>ARISTI LARA SALVADOR RODOLFO</v>
      </c>
      <c r="C316" t="s">
        <v>44</v>
      </c>
      <c r="D316" t="s">
        <v>1052</v>
      </c>
      <c r="E316" t="s">
        <v>309</v>
      </c>
    </row>
    <row r="317" spans="1:5" x14ac:dyDescent="0.25">
      <c r="A317" t="s">
        <v>425</v>
      </c>
      <c r="B317" t="str">
        <f>VLOOKUP(Tabla2[[#This Row],[Columna1]],Tabla1[],1,0)</f>
        <v>HERNANDEZ DELGADILLO EUNICE</v>
      </c>
      <c r="C317" t="s">
        <v>44</v>
      </c>
      <c r="D317" t="s">
        <v>1053</v>
      </c>
      <c r="E317" t="s">
        <v>309</v>
      </c>
    </row>
    <row r="318" spans="1:5" x14ac:dyDescent="0.25">
      <c r="A318" t="s">
        <v>688</v>
      </c>
      <c r="B318" t="str">
        <f>VLOOKUP(Tabla2[[#This Row],[Columna1]],Tabla1[],1,0)</f>
        <v>VILLAGRAN PEREZ DANIELA AYLIN</v>
      </c>
      <c r="C318" t="s">
        <v>44</v>
      </c>
      <c r="D318" t="s">
        <v>1054</v>
      </c>
      <c r="E318" t="s">
        <v>672</v>
      </c>
    </row>
    <row r="319" spans="1:5" x14ac:dyDescent="0.25">
      <c r="A319" t="s">
        <v>399</v>
      </c>
      <c r="B319" t="str">
        <f>VLOOKUP(Tabla2[[#This Row],[Columna1]],Tabla1[],1,0)</f>
        <v>VILLARREAL GONZALEZ GRECIA LOURDES</v>
      </c>
      <c r="C319" t="s">
        <v>41</v>
      </c>
      <c r="D319" t="s">
        <v>1055</v>
      </c>
      <c r="E319" t="s">
        <v>309</v>
      </c>
    </row>
    <row r="320" spans="1:5" x14ac:dyDescent="0.25">
      <c r="A320" t="s">
        <v>385</v>
      </c>
      <c r="B320" t="str">
        <f>VLOOKUP(Tabla2[[#This Row],[Columna1]],Tabla1[],1,0)</f>
        <v>REVELES VALENZUELA PAOLA IVETH</v>
      </c>
      <c r="C320" t="s">
        <v>44</v>
      </c>
      <c r="D320" t="s">
        <v>1056</v>
      </c>
      <c r="E320" t="s">
        <v>309</v>
      </c>
    </row>
    <row r="321" spans="1:5" x14ac:dyDescent="0.25">
      <c r="A321" t="s">
        <v>410</v>
      </c>
      <c r="B321" t="str">
        <f>VLOOKUP(Tabla2[[#This Row],[Columna1]],Tabla1[],1,0)</f>
        <v>RIOS LOPEZ AARON ELIGIO</v>
      </c>
      <c r="C321" t="s">
        <v>41</v>
      </c>
      <c r="D321" t="s">
        <v>832</v>
      </c>
      <c r="E321" t="s">
        <v>309</v>
      </c>
    </row>
    <row r="322" spans="1:5" x14ac:dyDescent="0.25">
      <c r="A322" t="s">
        <v>96</v>
      </c>
      <c r="B322" t="str">
        <f>VLOOKUP(Tabla2[[#This Row],[Columna1]],Tabla1[],1,0)</f>
        <v>VARELA ESTRADA GABRIEL OMAR</v>
      </c>
      <c r="C322" t="s">
        <v>44</v>
      </c>
      <c r="D322" t="s">
        <v>1057</v>
      </c>
      <c r="E322" t="s">
        <v>73</v>
      </c>
    </row>
    <row r="323" spans="1:5" x14ac:dyDescent="0.25">
      <c r="A323" t="s">
        <v>709</v>
      </c>
      <c r="B323" t="str">
        <f>VLOOKUP(Tabla2[[#This Row],[Columna1]],Tabla1[],1,0)</f>
        <v>GARCIA SANTOYO ELIZABETH</v>
      </c>
      <c r="C323" t="s">
        <v>821</v>
      </c>
      <c r="D323" t="s">
        <v>1058</v>
      </c>
      <c r="E323" t="s">
        <v>706</v>
      </c>
    </row>
    <row r="324" spans="1:5" x14ac:dyDescent="0.25">
      <c r="A324" t="s">
        <v>332</v>
      </c>
      <c r="B324" t="str">
        <f>VLOOKUP(Tabla2[[#This Row],[Columna1]],Tabla1[],1,0)</f>
        <v>CARBAJAL GASCA ROSA CECILIA</v>
      </c>
      <c r="C324" t="s">
        <v>44</v>
      </c>
      <c r="D324" t="s">
        <v>1059</v>
      </c>
      <c r="E324" t="s">
        <v>309</v>
      </c>
    </row>
    <row r="325" spans="1:5" x14ac:dyDescent="0.25">
      <c r="A325" t="s">
        <v>162</v>
      </c>
      <c r="B325" t="str">
        <f>VLOOKUP(Tabla2[[#This Row],[Columna1]],Tabla1[],1,0)</f>
        <v>MURUATO CARLOS FEDERICO</v>
      </c>
      <c r="C325" t="s">
        <v>44</v>
      </c>
      <c r="D325" t="s">
        <v>1060</v>
      </c>
      <c r="E325" t="s">
        <v>123</v>
      </c>
    </row>
    <row r="326" spans="1:5" x14ac:dyDescent="0.25">
      <c r="A326" t="s">
        <v>316</v>
      </c>
      <c r="B326" t="str">
        <f>VLOOKUP(Tabla2[[#This Row],[Columna1]],Tabla1[],1,0)</f>
        <v>BORJAS MELENDEZ GABRIEL</v>
      </c>
      <c r="C326" t="s">
        <v>41</v>
      </c>
      <c r="D326" t="s">
        <v>1061</v>
      </c>
      <c r="E326" t="s">
        <v>309</v>
      </c>
    </row>
    <row r="327" spans="1:5" x14ac:dyDescent="0.25">
      <c r="A327" t="s">
        <v>262</v>
      </c>
      <c r="B327" t="str">
        <f>VLOOKUP(Tabla2[[#This Row],[Columna1]],Tabla1[],1,0)</f>
        <v>SILVA GARCIA JESUS MANUEL</v>
      </c>
      <c r="C327" t="s">
        <v>44</v>
      </c>
      <c r="D327" t="s">
        <v>1062</v>
      </c>
      <c r="E327" t="s">
        <v>242</v>
      </c>
    </row>
    <row r="328" spans="1:5" x14ac:dyDescent="0.25">
      <c r="A328" t="s">
        <v>250</v>
      </c>
      <c r="B328" t="str">
        <f>VLOOKUP(Tabla2[[#This Row],[Columna1]],Tabla1[],1,0)</f>
        <v>OLIVAS MALDONADO MIRYAM JANET</v>
      </c>
      <c r="C328" t="s">
        <v>44</v>
      </c>
      <c r="D328" t="s">
        <v>1063</v>
      </c>
      <c r="E328" t="s">
        <v>242</v>
      </c>
    </row>
    <row r="329" spans="1:5" x14ac:dyDescent="0.25">
      <c r="A329" t="s">
        <v>254</v>
      </c>
      <c r="B329" t="str">
        <f>VLOOKUP(Tabla2[[#This Row],[Columna1]],Tabla1[],1,0)</f>
        <v>CRUZ VALENZUELA JAVIER EMILIO</v>
      </c>
      <c r="C329" t="s">
        <v>79</v>
      </c>
      <c r="D329" t="s">
        <v>1064</v>
      </c>
      <c r="E329" t="s">
        <v>242</v>
      </c>
    </row>
    <row r="330" spans="1:5" x14ac:dyDescent="0.25">
      <c r="A330" t="s">
        <v>555</v>
      </c>
      <c r="B330" t="str">
        <f>VLOOKUP(Tabla2[[#This Row],[Columna1]],Tabla1[],1,0)</f>
        <v>ORDOÑEZ RODRIGUEZ FELIPE MARCOS</v>
      </c>
      <c r="C330" t="s">
        <v>44</v>
      </c>
      <c r="D330" t="s">
        <v>1065</v>
      </c>
      <c r="E330" t="s">
        <v>525</v>
      </c>
    </row>
    <row r="331" spans="1:5" x14ac:dyDescent="0.25">
      <c r="A331" t="s">
        <v>266</v>
      </c>
      <c r="B331" t="str">
        <f>VLOOKUP(Tabla2[[#This Row],[Columna1]],Tabla1[],1,0)</f>
        <v>SOLIS HERRERA ALEJANDRO</v>
      </c>
      <c r="C331" t="s">
        <v>44</v>
      </c>
      <c r="D331" t="s">
        <v>1066</v>
      </c>
      <c r="E331" t="s">
        <v>242</v>
      </c>
    </row>
    <row r="332" spans="1:5" x14ac:dyDescent="0.25">
      <c r="A332" t="s">
        <v>393</v>
      </c>
      <c r="B332" t="str">
        <f>VLOOKUP(Tabla2[[#This Row],[Columna1]],Tabla1[],1,0)</f>
        <v>CASTAÑON RAMOS DAVID GERARDO</v>
      </c>
      <c r="C332" t="s">
        <v>41</v>
      </c>
      <c r="D332" t="s">
        <v>1067</v>
      </c>
      <c r="E332" t="s">
        <v>309</v>
      </c>
    </row>
    <row r="333" spans="1:5" x14ac:dyDescent="0.25">
      <c r="A333" t="s">
        <v>340</v>
      </c>
      <c r="B333" t="str">
        <f>VLOOKUP(Tabla2[[#This Row],[Columna1]],Tabla1[],1,0)</f>
        <v>BARRERA CALZADILLAS MAYRA EUGENIA</v>
      </c>
      <c r="C333" t="s">
        <v>44</v>
      </c>
      <c r="D333" t="s">
        <v>1068</v>
      </c>
      <c r="E333" t="s">
        <v>309</v>
      </c>
    </row>
    <row r="334" spans="1:5" x14ac:dyDescent="0.25">
      <c r="A334" t="s">
        <v>590</v>
      </c>
      <c r="B334" t="str">
        <f>VLOOKUP(Tabla2[[#This Row],[Columna1]],Tabla1[],1,0)</f>
        <v>CHAVEZ DIAZ SANDRA CRISTINA</v>
      </c>
      <c r="C334" t="s">
        <v>41</v>
      </c>
      <c r="D334" t="s">
        <v>1069</v>
      </c>
      <c r="E334" t="s">
        <v>589</v>
      </c>
    </row>
    <row r="335" spans="1:5" x14ac:dyDescent="0.25">
      <c r="A335" t="s">
        <v>224</v>
      </c>
      <c r="B335" t="str">
        <f>VLOOKUP(Tabla2[[#This Row],[Columna1]],Tabla1[],1,0)</f>
        <v>RODARTE DE LA ROSA RICARDO</v>
      </c>
      <c r="C335" t="s">
        <v>41</v>
      </c>
      <c r="D335" t="s">
        <v>1070</v>
      </c>
      <c r="E335" t="s">
        <v>196</v>
      </c>
    </row>
    <row r="336" spans="1:5" x14ac:dyDescent="0.25">
      <c r="A336" t="s">
        <v>699</v>
      </c>
      <c r="B336" t="str">
        <f>VLOOKUP(Tabla2[[#This Row],[Columna1]],Tabla1[],1,0)</f>
        <v>CISNEROS CARLOS TERESA</v>
      </c>
      <c r="C336" t="s">
        <v>41</v>
      </c>
      <c r="D336" t="s">
        <v>1071</v>
      </c>
      <c r="E336" t="s">
        <v>672</v>
      </c>
    </row>
    <row r="337" spans="1:5" x14ac:dyDescent="0.25">
      <c r="A337" t="s">
        <v>558</v>
      </c>
      <c r="B337" t="str">
        <f>VLOOKUP(Tabla2[[#This Row],[Columna1]],Tabla1[],1,0)</f>
        <v>ARMENDARIZ RASCON GRISELDA</v>
      </c>
      <c r="C337" t="s">
        <v>41</v>
      </c>
      <c r="D337" t="s">
        <v>1072</v>
      </c>
      <c r="E337" t="s">
        <v>525</v>
      </c>
    </row>
    <row r="338" spans="1:5" x14ac:dyDescent="0.25">
      <c r="A338" t="s">
        <v>234</v>
      </c>
      <c r="B338" t="str">
        <f>VLOOKUP(Tabla2[[#This Row],[Columna1]],Tabla1[],1,0)</f>
        <v>TELLO JIMENEZ BULMARO ALAN</v>
      </c>
      <c r="C338" t="s">
        <v>41</v>
      </c>
      <c r="D338" t="s">
        <v>1073</v>
      </c>
      <c r="E338" t="s">
        <v>196</v>
      </c>
    </row>
    <row r="339" spans="1:5" x14ac:dyDescent="0.25">
      <c r="A339" t="s">
        <v>682</v>
      </c>
      <c r="B339" t="str">
        <f>VLOOKUP(Tabla2[[#This Row],[Columna1]],Tabla1[],1,0)</f>
        <v>MARTINEZ SERRANO GERARDO ISRAEL</v>
      </c>
      <c r="C339" t="s">
        <v>44</v>
      </c>
      <c r="D339" t="s">
        <v>612</v>
      </c>
      <c r="E339" t="s">
        <v>672</v>
      </c>
    </row>
    <row r="340" spans="1:5" x14ac:dyDescent="0.25">
      <c r="A340" t="s">
        <v>684</v>
      </c>
      <c r="B340" t="str">
        <f>VLOOKUP(Tabla2[[#This Row],[Columna1]],Tabla1[],1,0)</f>
        <v>CORONA SANTANA LILIA ANGELICA</v>
      </c>
      <c r="C340" t="s">
        <v>41</v>
      </c>
      <c r="D340" t="s">
        <v>1074</v>
      </c>
      <c r="E340" t="s">
        <v>672</v>
      </c>
    </row>
    <row r="341" spans="1:5" x14ac:dyDescent="0.25">
      <c r="A341" t="s">
        <v>565</v>
      </c>
      <c r="B341" t="str">
        <f>VLOOKUP(Tabla2[[#This Row],[Columna1]],Tabla1[],1,0)</f>
        <v>LEM ORTIZ IZTMARA</v>
      </c>
      <c r="C341" t="s">
        <v>41</v>
      </c>
      <c r="D341" t="s">
        <v>1075</v>
      </c>
      <c r="E341" t="s">
        <v>525</v>
      </c>
    </row>
    <row r="342" spans="1:5" x14ac:dyDescent="0.25">
      <c r="A342" t="s">
        <v>252</v>
      </c>
      <c r="B342" t="str">
        <f>VLOOKUP(Tabla2[[#This Row],[Columna1]],Tabla1[],1,0)</f>
        <v>PEREZ SOTO MANUEL HAZHEL</v>
      </c>
      <c r="C342" t="s">
        <v>41</v>
      </c>
      <c r="D342" t="s">
        <v>1076</v>
      </c>
      <c r="E342" t="s">
        <v>242</v>
      </c>
    </row>
    <row r="343" spans="1:5" x14ac:dyDescent="0.25">
      <c r="A343" t="s">
        <v>379</v>
      </c>
      <c r="B343" t="str">
        <f>VLOOKUP(Tabla2[[#This Row],[Columna1]],Tabla1[],1,0)</f>
        <v>CARMONA CRUZ PABLO</v>
      </c>
      <c r="C343" t="s">
        <v>44</v>
      </c>
      <c r="D343" t="s">
        <v>1077</v>
      </c>
      <c r="E343" t="s">
        <v>309</v>
      </c>
    </row>
    <row r="344" spans="1:5" x14ac:dyDescent="0.25">
      <c r="A344" t="s">
        <v>544</v>
      </c>
      <c r="B344" t="str">
        <f>VLOOKUP(Tabla2[[#This Row],[Columna1]],Tabla1[],1,0)</f>
        <v>RODRIGUEZ LUGO DAVID RICARDO</v>
      </c>
      <c r="C344" t="s">
        <v>41</v>
      </c>
      <c r="D344" t="s">
        <v>1078</v>
      </c>
      <c r="E344" t="s">
        <v>525</v>
      </c>
    </row>
    <row r="345" spans="1:5" x14ac:dyDescent="0.25">
      <c r="A345" t="s">
        <v>334</v>
      </c>
      <c r="B345" t="str">
        <f>VLOOKUP(Tabla2[[#This Row],[Columna1]],Tabla1[],1,0)</f>
        <v>LAMELAS ROSALES ARTURO ANTONIO</v>
      </c>
      <c r="C345" t="s">
        <v>44</v>
      </c>
      <c r="D345" t="s">
        <v>1079</v>
      </c>
      <c r="E345" t="s">
        <v>309</v>
      </c>
    </row>
    <row r="346" spans="1:5" x14ac:dyDescent="0.25">
      <c r="A346" t="s">
        <v>549</v>
      </c>
      <c r="B346" t="str">
        <f>VLOOKUP(Tabla2[[#This Row],[Columna1]],Tabla1[],1,0)</f>
        <v>RODRIGUEZ CARBAJAL ANGELICA YOLANDA</v>
      </c>
      <c r="C346" t="s">
        <v>79</v>
      </c>
      <c r="D346" t="s">
        <v>1080</v>
      </c>
      <c r="E346" t="s">
        <v>525</v>
      </c>
    </row>
    <row r="347" spans="1:5" x14ac:dyDescent="0.25">
      <c r="A347" t="s">
        <v>205</v>
      </c>
      <c r="B347" t="str">
        <f>VLOOKUP(Tabla2[[#This Row],[Columna1]],Tabla1[],1,0)</f>
        <v>BURCIAGA PALOMINO ALEJANDRO</v>
      </c>
      <c r="C347" t="s">
        <v>44</v>
      </c>
      <c r="D347" t="s">
        <v>1081</v>
      </c>
      <c r="E347" t="s">
        <v>196</v>
      </c>
    </row>
    <row r="348" spans="1:5" x14ac:dyDescent="0.25">
      <c r="A348" t="s">
        <v>628</v>
      </c>
      <c r="B348" t="str">
        <f>VLOOKUP(Tabla2[[#This Row],[Columna1]],Tabla1[],1,0)</f>
        <v>LUEVANO GRECO MARTHA ARACELY</v>
      </c>
      <c r="C348" t="s">
        <v>41</v>
      </c>
      <c r="D348" t="s">
        <v>1082</v>
      </c>
      <c r="E348" t="s">
        <v>589</v>
      </c>
    </row>
    <row r="349" spans="1:5" x14ac:dyDescent="0.25">
      <c r="A349" t="s">
        <v>412</v>
      </c>
      <c r="B349" t="str">
        <f>VLOOKUP(Tabla2[[#This Row],[Columna1]],Tabla1[],1,0)</f>
        <v>PIÑA ROMERO ROCIO ELIZABETH</v>
      </c>
      <c r="C349" t="s">
        <v>41</v>
      </c>
      <c r="D349" t="s">
        <v>1083</v>
      </c>
      <c r="E349" t="s">
        <v>309</v>
      </c>
    </row>
    <row r="350" spans="1:5" x14ac:dyDescent="0.25">
      <c r="A350" t="s">
        <v>83</v>
      </c>
      <c r="B350" t="str">
        <f>VLOOKUP(Tabla2[[#This Row],[Columna1]],Tabla1[],1,0)</f>
        <v>GONZALEZ QUINTANA JESUS ANDRES</v>
      </c>
      <c r="C350" t="s">
        <v>44</v>
      </c>
      <c r="D350" t="s">
        <v>1084</v>
      </c>
      <c r="E350" t="s">
        <v>73</v>
      </c>
    </row>
    <row r="351" spans="1:5" x14ac:dyDescent="0.25">
      <c r="A351" t="s">
        <v>686</v>
      </c>
      <c r="B351" t="str">
        <f>VLOOKUP(Tabla2[[#This Row],[Columna1]],Tabla1[],1,0)</f>
        <v>FLORES MUÑOZ NORMA PATRICIA</v>
      </c>
      <c r="C351" t="s">
        <v>44</v>
      </c>
      <c r="D351" t="s">
        <v>1085</v>
      </c>
      <c r="E351" t="s">
        <v>672</v>
      </c>
    </row>
    <row r="352" spans="1:5" x14ac:dyDescent="0.25">
      <c r="A352" t="s">
        <v>578</v>
      </c>
      <c r="B352" t="str">
        <f>VLOOKUP(Tabla2[[#This Row],[Columna1]],Tabla1[],1,0)</f>
        <v>MEDINA HERNANDEZ SARAH</v>
      </c>
      <c r="C352" t="s">
        <v>44</v>
      </c>
      <c r="D352" t="s">
        <v>1086</v>
      </c>
      <c r="E352" t="s">
        <v>525</v>
      </c>
    </row>
    <row r="353" spans="1:5" x14ac:dyDescent="0.25">
      <c r="A353" t="s">
        <v>296</v>
      </c>
      <c r="B353" t="str">
        <f>VLOOKUP(Tabla2[[#This Row],[Columna1]],Tabla1[],1,0)</f>
        <v>HERRERA MELENDEZ ROBERTO</v>
      </c>
      <c r="C353" t="s">
        <v>44</v>
      </c>
      <c r="D353" t="s">
        <v>1087</v>
      </c>
      <c r="E353" t="s">
        <v>279</v>
      </c>
    </row>
    <row r="354" spans="1:5" x14ac:dyDescent="0.25">
      <c r="A354" t="s">
        <v>764</v>
      </c>
      <c r="B354" t="str">
        <f>VLOOKUP(Tabla2[[#This Row],[Columna1]],Tabla1[],1,0)</f>
        <v>BELTRAN ACOSTA RUBEN</v>
      </c>
      <c r="C354" t="s">
        <v>44</v>
      </c>
      <c r="D354" t="s">
        <v>1088</v>
      </c>
      <c r="E354" t="s">
        <v>748</v>
      </c>
    </row>
    <row r="355" spans="1:5" x14ac:dyDescent="0.25">
      <c r="A355" t="s">
        <v>754</v>
      </c>
      <c r="B355" t="str">
        <f>VLOOKUP(Tabla2[[#This Row],[Columna1]],Tabla1[],1,0)</f>
        <v>MARTINEZ PORTILLO AMELIA LUCIA</v>
      </c>
      <c r="C355" t="s">
        <v>821</v>
      </c>
      <c r="D355" t="s">
        <v>1089</v>
      </c>
      <c r="E355" t="s">
        <v>748</v>
      </c>
    </row>
    <row r="356" spans="1:5" x14ac:dyDescent="0.25">
      <c r="A356" t="s">
        <v>292</v>
      </c>
      <c r="B356" t="str">
        <f>VLOOKUP(Tabla2[[#This Row],[Columna1]],Tabla1[],1,0)</f>
        <v>ZAPIEN GRADO MARTIN</v>
      </c>
      <c r="C356" t="s">
        <v>41</v>
      </c>
      <c r="D356" t="s">
        <v>290</v>
      </c>
      <c r="E356" t="s">
        <v>279</v>
      </c>
    </row>
    <row r="357" spans="1:5" x14ac:dyDescent="0.25">
      <c r="A357" t="s">
        <v>109</v>
      </c>
      <c r="B357" t="str">
        <f>VLOOKUP(Tabla2[[#This Row],[Columna1]],Tabla1[],1,0)</f>
        <v>PEÑA PANIAGUA ANA CAROLINA</v>
      </c>
      <c r="C357" t="s">
        <v>935</v>
      </c>
      <c r="D357" t="s">
        <v>1090</v>
      </c>
      <c r="E357" t="s">
        <v>103</v>
      </c>
    </row>
    <row r="358" spans="1:5" x14ac:dyDescent="0.25">
      <c r="A358" t="s">
        <v>640</v>
      </c>
      <c r="B358" t="str">
        <f>VLOOKUP(Tabla2[[#This Row],[Columna1]],Tabla1[],1,0)</f>
        <v>BARRIOS CHAVIRA OLGA IVETH</v>
      </c>
      <c r="C358" t="s">
        <v>935</v>
      </c>
      <c r="D358" t="s">
        <v>1091</v>
      </c>
      <c r="E358" t="s">
        <v>589</v>
      </c>
    </row>
    <row r="359" spans="1:5" x14ac:dyDescent="0.25">
      <c r="A359" t="s">
        <v>304</v>
      </c>
      <c r="B359" t="str">
        <f>VLOOKUP(Tabla2[[#This Row],[Columna1]],Tabla1[],1,0)</f>
        <v>NUÑEZ MORALES JOSE MANUEL</v>
      </c>
      <c r="C359" t="s">
        <v>44</v>
      </c>
      <c r="D359" t="s">
        <v>1092</v>
      </c>
      <c r="E359" t="s">
        <v>279</v>
      </c>
    </row>
    <row r="360" spans="1:5" x14ac:dyDescent="0.25">
      <c r="A360" t="s">
        <v>520</v>
      </c>
      <c r="B360" t="str">
        <f>VLOOKUP(Tabla2[[#This Row],[Columna1]],Tabla1[],1,0)</f>
        <v>MEDINA TREJO JORGE ALEJANDRO</v>
      </c>
      <c r="C360" t="s">
        <v>44</v>
      </c>
      <c r="D360" t="s">
        <v>1093</v>
      </c>
      <c r="E360" t="s">
        <v>465</v>
      </c>
    </row>
    <row r="361" spans="1:5" x14ac:dyDescent="0.25">
      <c r="A361" t="s">
        <v>404</v>
      </c>
      <c r="B361" t="str">
        <f>VLOOKUP(Tabla2[[#This Row],[Columna1]],Tabla1[],1,0)</f>
        <v>ESCUDERO ALMANZA ADRIANA GUADALUPE</v>
      </c>
      <c r="C361" t="s">
        <v>44</v>
      </c>
      <c r="D361" t="s">
        <v>1094</v>
      </c>
      <c r="E361" t="s">
        <v>309</v>
      </c>
    </row>
    <row r="362" spans="1:5" x14ac:dyDescent="0.25">
      <c r="A362" t="s">
        <v>719</v>
      </c>
      <c r="B362" t="str">
        <f>VLOOKUP(Tabla2[[#This Row],[Columna1]],Tabla1[],1,0)</f>
        <v>HIDALGO POSADA CARMEN YAZMIN</v>
      </c>
      <c r="C362" t="s">
        <v>71</v>
      </c>
      <c r="D362" t="s">
        <v>1095</v>
      </c>
      <c r="E362" t="s">
        <v>718</v>
      </c>
    </row>
    <row r="363" spans="1:5" x14ac:dyDescent="0.25">
      <c r="A363" t="s">
        <v>756</v>
      </c>
      <c r="B363" t="str">
        <f>VLOOKUP(Tabla2[[#This Row],[Columna1]],Tabla1[],1,0)</f>
        <v>CHAIREZ ERIVES LAURA GUADALUPE</v>
      </c>
      <c r="C363" t="s">
        <v>44</v>
      </c>
      <c r="D363" t="s">
        <v>1096</v>
      </c>
      <c r="E363" t="s">
        <v>748</v>
      </c>
    </row>
    <row r="364" spans="1:5" x14ac:dyDescent="0.25">
      <c r="A364" t="s">
        <v>198</v>
      </c>
      <c r="B364" t="str">
        <f>VLOOKUP(Tabla2[[#This Row],[Columna1]],Tabla1[],1,0)</f>
        <v>REZA FLORES ANA PATRICIA</v>
      </c>
      <c r="C364" t="s">
        <v>44</v>
      </c>
      <c r="D364" t="s">
        <v>920</v>
      </c>
      <c r="E364" t="s">
        <v>196</v>
      </c>
    </row>
    <row r="365" spans="1:5" x14ac:dyDescent="0.25">
      <c r="A365" t="s">
        <v>543</v>
      </c>
      <c r="B365" t="str">
        <f>VLOOKUP(Tabla2[[#This Row],[Columna1]],Tabla1[],1,0)</f>
        <v>MARTINEZ VILLA JUAN MANUEL</v>
      </c>
      <c r="C365" t="s">
        <v>41</v>
      </c>
      <c r="D365" t="s">
        <v>919</v>
      </c>
      <c r="E365" t="s">
        <v>525</v>
      </c>
    </row>
    <row r="366" spans="1:5" x14ac:dyDescent="0.25">
      <c r="A366" t="s">
        <v>220</v>
      </c>
      <c r="B366" t="str">
        <f>VLOOKUP(Tabla2[[#This Row],[Columna1]],Tabla1[],1,0)</f>
        <v>CORRAL VALVERDE KARLA ANAHI</v>
      </c>
      <c r="C366" t="s">
        <v>44</v>
      </c>
      <c r="D366" t="s">
        <v>1097</v>
      </c>
      <c r="E366" t="s">
        <v>196</v>
      </c>
    </row>
    <row r="367" spans="1:5" x14ac:dyDescent="0.25">
      <c r="A367" t="s">
        <v>62</v>
      </c>
      <c r="B367" t="str">
        <f>VLOOKUP(Tabla2[[#This Row],[Columna1]],Tabla1[],1,0)</f>
        <v>ORTEGA YAÑEZ JAAZIEL ALFREDO</v>
      </c>
      <c r="C367" t="s">
        <v>41</v>
      </c>
      <c r="D367" t="s">
        <v>1098</v>
      </c>
      <c r="E367" t="s">
        <v>56</v>
      </c>
    </row>
    <row r="368" spans="1:5" x14ac:dyDescent="0.25">
      <c r="A368" t="s">
        <v>389</v>
      </c>
      <c r="B368" t="str">
        <f>VLOOKUP(Tabla2[[#This Row],[Columna1]],Tabla1[],1,0)</f>
        <v>PADILLA RODRIGUEZ LAURA LETICIA</v>
      </c>
      <c r="C368" t="s">
        <v>44</v>
      </c>
      <c r="D368" t="s">
        <v>1099</v>
      </c>
      <c r="E368" t="s">
        <v>309</v>
      </c>
    </row>
    <row r="369" spans="1:5" x14ac:dyDescent="0.25">
      <c r="A369" t="s">
        <v>516</v>
      </c>
      <c r="B369" t="str">
        <f>VLOOKUP(Tabla2[[#This Row],[Columna1]],Tabla1[],1,0)</f>
        <v>MARIÑELARENA BACA REYNA JOHANNA</v>
      </c>
      <c r="C369" t="s">
        <v>44</v>
      </c>
      <c r="D369" t="s">
        <v>1100</v>
      </c>
      <c r="E369" t="s">
        <v>465</v>
      </c>
    </row>
    <row r="370" spans="1:5" x14ac:dyDescent="0.25">
      <c r="A370" t="s">
        <v>651</v>
      </c>
      <c r="B370" t="str">
        <f>VLOOKUP(Tabla2[[#This Row],[Columna1]],Tabla1[],1,0)</f>
        <v>ARZAGA VILLA AMERICA IDALY</v>
      </c>
      <c r="C370" t="s">
        <v>41</v>
      </c>
      <c r="D370" t="s">
        <v>1101</v>
      </c>
      <c r="E370" t="s">
        <v>650</v>
      </c>
    </row>
    <row r="371" spans="1:5" x14ac:dyDescent="0.25">
      <c r="A371" t="s">
        <v>477</v>
      </c>
      <c r="B371" t="str">
        <f>VLOOKUP(Tabla2[[#This Row],[Columna1]],Tabla1[],1,0)</f>
        <v>MIRANDA FLORES SAYDE JUDITH</v>
      </c>
      <c r="C371" t="s">
        <v>44</v>
      </c>
      <c r="D371" t="s">
        <v>1100</v>
      </c>
      <c r="E371" t="s">
        <v>465</v>
      </c>
    </row>
    <row r="372" spans="1:5" x14ac:dyDescent="0.25">
      <c r="A372" t="s">
        <v>226</v>
      </c>
      <c r="B372" t="str">
        <f>VLOOKUP(Tabla2[[#This Row],[Columna1]],Tabla1[],1,0)</f>
        <v>AGUIRRE MARQUEZ PERLA</v>
      </c>
      <c r="C372" t="s">
        <v>44</v>
      </c>
      <c r="D372" t="s">
        <v>1102</v>
      </c>
      <c r="E372" t="s">
        <v>196</v>
      </c>
    </row>
    <row r="373" spans="1:5" x14ac:dyDescent="0.25">
      <c r="A373" t="s">
        <v>308</v>
      </c>
      <c r="B373" t="str">
        <f>VLOOKUP(Tabla2[[#This Row],[Columna1]],Tabla1[],1,0)</f>
        <v>SOLANO RAMOS ANGEL SAHIR</v>
      </c>
      <c r="C373" t="s">
        <v>44</v>
      </c>
      <c r="D373" t="s">
        <v>1103</v>
      </c>
      <c r="E373" t="s">
        <v>279</v>
      </c>
    </row>
    <row r="374" spans="1:5" x14ac:dyDescent="0.25">
      <c r="A374" t="s">
        <v>436</v>
      </c>
      <c r="B374" t="str">
        <f>VLOOKUP(Tabla2[[#This Row],[Columna1]],Tabla1[],1,0)</f>
        <v>ARRAS BUSTAMANTE LILIANA IMELDA</v>
      </c>
      <c r="C374" t="s">
        <v>44</v>
      </c>
      <c r="D374" t="s">
        <v>1104</v>
      </c>
      <c r="E374" t="s">
        <v>426</v>
      </c>
    </row>
    <row r="375" spans="1:5" x14ac:dyDescent="0.25">
      <c r="A375" t="s">
        <v>529</v>
      </c>
      <c r="B375" t="str">
        <f>VLOOKUP(Tabla2[[#This Row],[Columna1]],Tabla1[],1,0)</f>
        <v>ALARCON AVITIA MARIO ALBERTO</v>
      </c>
      <c r="C375" t="s">
        <v>1105</v>
      </c>
      <c r="D375" t="s">
        <v>1106</v>
      </c>
      <c r="E375" t="s">
        <v>525</v>
      </c>
    </row>
    <row r="376" spans="1:5" x14ac:dyDescent="0.25">
      <c r="A376" t="s">
        <v>280</v>
      </c>
      <c r="B376" t="e">
        <f>VLOOKUP(Tabla2[[#This Row],[Columna1]],Tabla1[],1,0)</f>
        <v>#N/A</v>
      </c>
      <c r="C376" t="s">
        <v>44</v>
      </c>
      <c r="D376" t="s">
        <v>1107</v>
      </c>
      <c r="E376" t="s">
        <v>718</v>
      </c>
    </row>
    <row r="377" spans="1:5" x14ac:dyDescent="0.25">
      <c r="A377" t="s">
        <v>518</v>
      </c>
      <c r="B377" t="str">
        <f>VLOOKUP(Tabla2[[#This Row],[Columna1]],Tabla1[],1,0)</f>
        <v>RUBIO CAZARES JESUS IBAN</v>
      </c>
      <c r="C377" t="s">
        <v>41</v>
      </c>
      <c r="D377" t="s">
        <v>1108</v>
      </c>
      <c r="E377" t="s">
        <v>465</v>
      </c>
    </row>
    <row r="378" spans="1:5" x14ac:dyDescent="0.25">
      <c r="A378" t="s">
        <v>482</v>
      </c>
      <c r="B378" t="str">
        <f>VLOOKUP(Tabla2[[#This Row],[Columna1]],Tabla1[],1,0)</f>
        <v>SERNA VILLA CORINA IVONNE</v>
      </c>
      <c r="C378" t="s">
        <v>44</v>
      </c>
      <c r="D378" t="s">
        <v>1109</v>
      </c>
      <c r="E378" t="s">
        <v>465</v>
      </c>
    </row>
    <row r="379" spans="1:5" x14ac:dyDescent="0.25">
      <c r="A379" t="s">
        <v>300</v>
      </c>
      <c r="B379" t="str">
        <f>VLOOKUP(Tabla2[[#This Row],[Columna1]],Tabla1[],1,0)</f>
        <v>MORENO COSSIO ALFONSO</v>
      </c>
      <c r="C379" t="s">
        <v>41</v>
      </c>
      <c r="D379" t="s">
        <v>1110</v>
      </c>
      <c r="E379" t="s">
        <v>279</v>
      </c>
    </row>
    <row r="380" spans="1:5" x14ac:dyDescent="0.25">
      <c r="A380" t="s">
        <v>210</v>
      </c>
      <c r="B380" t="str">
        <f>VLOOKUP(Tabla2[[#This Row],[Columna1]],Tabla1[],1,0)</f>
        <v>HERRERA VILLALOBOS ANABEL</v>
      </c>
      <c r="C380" t="s">
        <v>41</v>
      </c>
      <c r="D380" t="s">
        <v>209</v>
      </c>
      <c r="E380" t="s">
        <v>196</v>
      </c>
    </row>
    <row r="381" spans="1:5" x14ac:dyDescent="0.25">
      <c r="A381" t="s">
        <v>694</v>
      </c>
      <c r="B381" t="str">
        <f>VLOOKUP(Tabla2[[#This Row],[Columna1]],Tabla1[],1,0)</f>
        <v>CALDERON JURADO DAVID</v>
      </c>
      <c r="C381" t="s">
        <v>44</v>
      </c>
      <c r="D381" t="s">
        <v>1111</v>
      </c>
      <c r="E381" t="s">
        <v>672</v>
      </c>
    </row>
    <row r="382" spans="1:5" x14ac:dyDescent="0.25">
      <c r="A382" t="s">
        <v>74</v>
      </c>
      <c r="B382" t="str">
        <f>VLOOKUP(Tabla2[[#This Row],[Columna1]],Tabla1[],1,0)</f>
        <v>JORDAN OROZCO JOSE JESUS</v>
      </c>
      <c r="C382" t="s">
        <v>71</v>
      </c>
      <c r="D382" t="s">
        <v>1112</v>
      </c>
      <c r="E382" t="s">
        <v>73</v>
      </c>
    </row>
    <row r="383" spans="1:5" x14ac:dyDescent="0.25">
      <c r="A383" t="s">
        <v>391</v>
      </c>
      <c r="B383" t="str">
        <f>VLOOKUP(Tabla2[[#This Row],[Columna1]],Tabla1[],1,0)</f>
        <v>RIVAS OLIVAS CESAR</v>
      </c>
      <c r="C383" t="s">
        <v>44</v>
      </c>
      <c r="D383" t="s">
        <v>1113</v>
      </c>
      <c r="E383" t="s">
        <v>309</v>
      </c>
    </row>
    <row r="384" spans="1:5" x14ac:dyDescent="0.25">
      <c r="A384" t="s">
        <v>782</v>
      </c>
      <c r="B384" t="str">
        <f>VLOOKUP(Tabla2[[#This Row],[Columna1]],Tabla1[],1,0)</f>
        <v>REZA GALLEGOS ROCIO ESMERALDA</v>
      </c>
      <c r="C384" t="s">
        <v>821</v>
      </c>
      <c r="D384" t="s">
        <v>1114</v>
      </c>
      <c r="E384" t="s">
        <v>780</v>
      </c>
    </row>
    <row r="385" spans="1:5" x14ac:dyDescent="0.25">
      <c r="A385" t="s">
        <v>766</v>
      </c>
      <c r="B385" t="str">
        <f>VLOOKUP(Tabla2[[#This Row],[Columna1]],Tabla1[],1,0)</f>
        <v>GALLEGOS RENOVA LORENA</v>
      </c>
      <c r="C385" t="s">
        <v>44</v>
      </c>
      <c r="D385" t="s">
        <v>1115</v>
      </c>
      <c r="E385" t="s">
        <v>748</v>
      </c>
    </row>
    <row r="386" spans="1:5" x14ac:dyDescent="0.25">
      <c r="A386" t="s">
        <v>790</v>
      </c>
      <c r="B386" t="str">
        <f>VLOOKUP(Tabla2[[#This Row],[Columna1]],Tabla1[],1,0)</f>
        <v>ACOSTA LOPEZ DIANA AZUCENA</v>
      </c>
      <c r="C386" t="s">
        <v>44</v>
      </c>
      <c r="D386" t="s">
        <v>1116</v>
      </c>
      <c r="E386" t="s">
        <v>780</v>
      </c>
    </row>
    <row r="387" spans="1:5" x14ac:dyDescent="0.25">
      <c r="A387" t="s">
        <v>54</v>
      </c>
      <c r="B387" t="str">
        <f>VLOOKUP(Tabla2[[#This Row],[Columna1]],Tabla1[],1,0)</f>
        <v>VILLALOBOS LOZANO CARLOS</v>
      </c>
      <c r="C387" t="s">
        <v>44</v>
      </c>
      <c r="D387" t="s">
        <v>1117</v>
      </c>
      <c r="E387" t="s">
        <v>35</v>
      </c>
    </row>
    <row r="388" spans="1:5" x14ac:dyDescent="0.25">
      <c r="A388" t="s">
        <v>228</v>
      </c>
      <c r="B388" t="str">
        <f>VLOOKUP(Tabla2[[#This Row],[Columna1]],Tabla1[],1,0)</f>
        <v>RODRIGUEZ CHACON BIBIANA JANNETT</v>
      </c>
      <c r="C388" t="s">
        <v>41</v>
      </c>
      <c r="D388" t="s">
        <v>1118</v>
      </c>
      <c r="E388" t="s">
        <v>196</v>
      </c>
    </row>
    <row r="389" spans="1:5" x14ac:dyDescent="0.25">
      <c r="A389" t="s">
        <v>20</v>
      </c>
      <c r="B389" t="str">
        <f>VLOOKUP(Tabla2[[#This Row],[Columna1]],Tabla1[],1,0)</f>
        <v>GALICIA CHAPARRO ADAN ISAIAS</v>
      </c>
      <c r="C389" t="s">
        <v>10</v>
      </c>
      <c r="D389" t="s">
        <v>849</v>
      </c>
      <c r="E389" t="s">
        <v>4</v>
      </c>
    </row>
    <row r="390" spans="1:5" x14ac:dyDescent="0.25">
      <c r="A390" t="s">
        <v>46</v>
      </c>
      <c r="B390" t="str">
        <f>VLOOKUP(Tabla2[[#This Row],[Columna1]],Tabla1[],1,0)</f>
        <v>VIDAÑA BENCOMO PERLA ELOISA</v>
      </c>
      <c r="C390" t="s">
        <v>44</v>
      </c>
      <c r="D390" t="s">
        <v>1119</v>
      </c>
      <c r="E390" t="s">
        <v>35</v>
      </c>
    </row>
    <row r="391" spans="1:5" x14ac:dyDescent="0.25">
      <c r="A391" t="s">
        <v>458</v>
      </c>
      <c r="B391" t="str">
        <f>VLOOKUP(Tabla2[[#This Row],[Columna1]],Tabla1[],1,0)</f>
        <v>QUINTANA TORRES SANTA MONCERRAT</v>
      </c>
      <c r="C391" t="s">
        <v>44</v>
      </c>
      <c r="D391" t="s">
        <v>1120</v>
      </c>
      <c r="E391" t="s">
        <v>426</v>
      </c>
    </row>
    <row r="392" spans="1:5" x14ac:dyDescent="0.25">
      <c r="A392" t="s">
        <v>622</v>
      </c>
      <c r="B392" t="str">
        <f>VLOOKUP(Tabla2[[#This Row],[Columna1]],Tabla1[],1,0)</f>
        <v>LOPEZ SANTILLAN MIGUEL ANGEL</v>
      </c>
      <c r="C392" t="s">
        <v>79</v>
      </c>
      <c r="D392" t="s">
        <v>1121</v>
      </c>
      <c r="E392" t="s">
        <v>589</v>
      </c>
    </row>
    <row r="393" spans="1:5" x14ac:dyDescent="0.25">
      <c r="A393" t="s">
        <v>70</v>
      </c>
      <c r="B393" t="str">
        <f>VLOOKUP(Tabla2[[#This Row],[Columna1]],Tabla1[],1,0)</f>
        <v>MOLINA RODRIGUEZ MAYRA ARACELY</v>
      </c>
      <c r="C393" t="s">
        <v>44</v>
      </c>
      <c r="D393" t="s">
        <v>1122</v>
      </c>
      <c r="E393" t="s">
        <v>56</v>
      </c>
    </row>
    <row r="394" spans="1:5" x14ac:dyDescent="0.25">
      <c r="A394" t="s">
        <v>65</v>
      </c>
      <c r="B394" t="str">
        <f>VLOOKUP(Tabla2[[#This Row],[Columna1]],Tabla1[],1,0)</f>
        <v>ROSALES RODRIGUEZ JOSE ANTONIO</v>
      </c>
      <c r="C394" t="s">
        <v>41</v>
      </c>
      <c r="D394" t="s">
        <v>967</v>
      </c>
      <c r="E394" t="s">
        <v>56</v>
      </c>
    </row>
    <row r="395" spans="1:5" x14ac:dyDescent="0.25">
      <c r="A395" t="s">
        <v>494</v>
      </c>
      <c r="B395" t="str">
        <f>VLOOKUP(Tabla2[[#This Row],[Columna1]],Tabla1[],1,0)</f>
        <v>GUZMAN MEZA JOSE ANGEL</v>
      </c>
      <c r="C395" t="s">
        <v>44</v>
      </c>
      <c r="D395" t="s">
        <v>1123</v>
      </c>
      <c r="E395" t="s">
        <v>465</v>
      </c>
    </row>
    <row r="396" spans="1:5" x14ac:dyDescent="0.25">
      <c r="A396" t="s">
        <v>102</v>
      </c>
      <c r="B396" t="str">
        <f>VLOOKUP(Tabla2[[#This Row],[Columna1]],Tabla1[],1,0)</f>
        <v>GUERRERO MENDOZA ELISA ISELA</v>
      </c>
      <c r="C396" t="s">
        <v>44</v>
      </c>
      <c r="D396" t="s">
        <v>1124</v>
      </c>
      <c r="E396" t="s">
        <v>73</v>
      </c>
    </row>
    <row r="397" spans="1:5" x14ac:dyDescent="0.25">
      <c r="A397" t="s">
        <v>164</v>
      </c>
      <c r="B397" t="str">
        <f>VLOOKUP(Tabla2[[#This Row],[Columna1]],Tabla1[],1,0)</f>
        <v>SAENZ GAUZIN YULIANA</v>
      </c>
      <c r="C397" t="s">
        <v>44</v>
      </c>
      <c r="D397" t="s">
        <v>1125</v>
      </c>
      <c r="E397" t="s">
        <v>123</v>
      </c>
    </row>
    <row r="398" spans="1:5" x14ac:dyDescent="0.25">
      <c r="A398" t="s">
        <v>40</v>
      </c>
      <c r="B398" t="str">
        <f>VLOOKUP(Tabla2[[#This Row],[Columna1]],Tabla1[],1,0)</f>
        <v>MARTINEZ ORTIZ FRANCISCO ALEJANDRO</v>
      </c>
      <c r="C398" t="s">
        <v>7</v>
      </c>
      <c r="D398" t="s">
        <v>1126</v>
      </c>
      <c r="E398" t="s">
        <v>35</v>
      </c>
    </row>
    <row r="399" spans="1:5" x14ac:dyDescent="0.25">
      <c r="A399" t="s">
        <v>81</v>
      </c>
      <c r="B399" t="str">
        <f>VLOOKUP(Tabla2[[#This Row],[Columna1]],Tabla1[],1,0)</f>
        <v>BACA SALCIDO VANESA</v>
      </c>
      <c r="C399" t="s">
        <v>79</v>
      </c>
      <c r="D399" t="s">
        <v>1127</v>
      </c>
      <c r="E399" t="s">
        <v>73</v>
      </c>
    </row>
    <row r="400" spans="1:5" x14ac:dyDescent="0.25">
      <c r="A400" t="s">
        <v>690</v>
      </c>
      <c r="B400" t="str">
        <f>VLOOKUP(Tabla2[[#This Row],[Columna1]],Tabla1[],1,0)</f>
        <v>RUIZ PONCE ARMANDO</v>
      </c>
      <c r="C400" t="s">
        <v>79</v>
      </c>
      <c r="D400" t="s">
        <v>1128</v>
      </c>
      <c r="E400" t="s">
        <v>672</v>
      </c>
    </row>
    <row r="401" spans="1:5" x14ac:dyDescent="0.25">
      <c r="A401" t="s">
        <v>557</v>
      </c>
      <c r="B401" t="str">
        <f>VLOOKUP(Tabla2[[#This Row],[Columna1]],Tabla1[],1,0)</f>
        <v>CARRERA RAMIREZ ALEJANDRA</v>
      </c>
      <c r="C401" t="s">
        <v>44</v>
      </c>
      <c r="D401" t="s">
        <v>323</v>
      </c>
      <c r="E401" t="s">
        <v>309</v>
      </c>
    </row>
    <row r="402" spans="1:5" x14ac:dyDescent="0.25">
      <c r="A402" t="s">
        <v>157</v>
      </c>
      <c r="B402" t="str">
        <f>VLOOKUP(Tabla2[[#This Row],[Columna1]],Tabla1[],1,0)</f>
        <v>RIVERA MACIAS IVAN JOEL</v>
      </c>
      <c r="C402" t="s">
        <v>155</v>
      </c>
      <c r="D402" t="s">
        <v>1129</v>
      </c>
      <c r="E402" t="s">
        <v>123</v>
      </c>
    </row>
  </sheetData>
  <phoneticPr fontId="2"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8BCA6-E919-4EA4-A351-8C77C0EAB02F}">
  <sheetPr>
    <pageSetUpPr fitToPage="1"/>
  </sheetPr>
  <dimension ref="A1:I412"/>
  <sheetViews>
    <sheetView tabSelected="1" workbookViewId="0">
      <selection activeCell="G65" sqref="G65"/>
    </sheetView>
  </sheetViews>
  <sheetFormatPr baseColWidth="10" defaultRowHeight="15" x14ac:dyDescent="0.25"/>
  <cols>
    <col min="1" max="1" width="43.5703125" bestFit="1" customWidth="1"/>
    <col min="2" max="2" width="43.5703125" hidden="1" customWidth="1"/>
    <col min="3" max="3" width="31.140625" customWidth="1"/>
    <col min="4" max="4" width="75.5703125" hidden="1" customWidth="1"/>
    <col min="5" max="5" width="57.7109375" customWidth="1"/>
    <col min="6" max="6" width="63.5703125" customWidth="1"/>
    <col min="7" max="7" width="108.28515625" customWidth="1"/>
    <col min="8" max="8" width="42.5703125" customWidth="1"/>
  </cols>
  <sheetData>
    <row r="1" spans="1:9" s="2" customFormat="1" ht="45" x14ac:dyDescent="0.25">
      <c r="A1" s="2" t="s">
        <v>1137</v>
      </c>
      <c r="B1" s="2" t="s">
        <v>1132</v>
      </c>
      <c r="C1" s="8" t="s">
        <v>0</v>
      </c>
      <c r="D1" s="2" t="s">
        <v>1134</v>
      </c>
      <c r="E1" s="8" t="s">
        <v>2</v>
      </c>
      <c r="F1" s="2" t="s">
        <v>1133</v>
      </c>
      <c r="G1" s="2" t="s">
        <v>1</v>
      </c>
      <c r="H1" s="1" t="s">
        <v>793</v>
      </c>
      <c r="I1" s="2" t="s">
        <v>3</v>
      </c>
    </row>
    <row r="2" spans="1:9" hidden="1" x14ac:dyDescent="0.25">
      <c r="A2" t="s">
        <v>9</v>
      </c>
      <c r="B2" t="str">
        <f>VLOOKUP(Tabla1[[#This Row],[Nombre]],Tabla2[],1,0)</f>
        <v>DERMA RODRIGUEZ MINERVA</v>
      </c>
      <c r="C2" t="s">
        <v>7</v>
      </c>
      <c r="D2" t="str">
        <f>VLOOKUP(Tabla1[[#This Row],[Nombre]],Tabla2[],3,0)</f>
        <v>CONSULTOR JURIDICO</v>
      </c>
      <c r="E2" t="s">
        <v>4</v>
      </c>
      <c r="F2" t="str">
        <f>VLOOKUP(Tabla1[[#This Row],[Columna1]],Tabla2[],5,0)</f>
        <v>AYUNTAMIENTO</v>
      </c>
      <c r="G2" t="s">
        <v>8</v>
      </c>
      <c r="H2" t="s">
        <v>794</v>
      </c>
      <c r="I2" t="s">
        <v>5</v>
      </c>
    </row>
    <row r="3" spans="1:9" hidden="1" x14ac:dyDescent="0.25">
      <c r="A3" t="s">
        <v>12</v>
      </c>
      <c r="B3" t="str">
        <f>VLOOKUP(Tabla1[[#This Row],[Nombre]],Tabla2[],1,0)</f>
        <v>MONGE MELENDEZ MYRNA</v>
      </c>
      <c r="C3" t="s">
        <v>10</v>
      </c>
      <c r="D3" t="str">
        <f>VLOOKUP(Tabla1[[#This Row],[Nombre]],Tabla2[],3,0)</f>
        <v xml:space="preserve">REGIDOR </v>
      </c>
      <c r="E3" t="s">
        <v>4</v>
      </c>
      <c r="F3" t="str">
        <f>VLOOKUP(Tabla1[[#This Row],[Columna1]],Tabla2[],5,0)</f>
        <v>AYUNTAMIENTO</v>
      </c>
      <c r="G3" t="s">
        <v>11</v>
      </c>
      <c r="H3" t="s">
        <v>795</v>
      </c>
      <c r="I3" t="s">
        <v>5</v>
      </c>
    </row>
    <row r="4" spans="1:9" hidden="1" x14ac:dyDescent="0.25">
      <c r="A4" t="s">
        <v>13</v>
      </c>
      <c r="B4" t="str">
        <f>VLOOKUP(Tabla1[[#This Row],[Nombre]],Tabla2[],1,0)</f>
        <v>CARMONA CARMONA ROSA</v>
      </c>
      <c r="C4" t="s">
        <v>10</v>
      </c>
      <c r="D4" t="str">
        <f>VLOOKUP(Tabla1[[#This Row],[Nombre]],Tabla2[],3,0)</f>
        <v xml:space="preserve">REGIDOR </v>
      </c>
      <c r="E4" t="s">
        <v>4</v>
      </c>
      <c r="F4" t="str">
        <f>VLOOKUP(Tabla1[[#This Row],[Columna1]],Tabla2[],5,0)</f>
        <v>AYUNTAMIENTO</v>
      </c>
      <c r="G4" t="s">
        <v>11</v>
      </c>
      <c r="H4" t="s">
        <v>795</v>
      </c>
      <c r="I4" t="s">
        <v>5</v>
      </c>
    </row>
    <row r="5" spans="1:9" hidden="1" x14ac:dyDescent="0.25">
      <c r="A5" t="s">
        <v>14</v>
      </c>
      <c r="B5" t="str">
        <f>VLOOKUP(Tabla1[[#This Row],[Nombre]],Tabla2[],1,0)</f>
        <v>BARAJAS GONZALEZ JONI JACINTA</v>
      </c>
      <c r="C5" t="s">
        <v>10</v>
      </c>
      <c r="D5" t="str">
        <f>VLOOKUP(Tabla1[[#This Row],[Nombre]],Tabla2[],3,0)</f>
        <v xml:space="preserve">REGIDOR </v>
      </c>
      <c r="E5" t="s">
        <v>4</v>
      </c>
      <c r="F5" t="str">
        <f>VLOOKUP(Tabla1[[#This Row],[Columna1]],Tabla2[],5,0)</f>
        <v>AYUNTAMIENTO</v>
      </c>
      <c r="G5" t="s">
        <v>11</v>
      </c>
      <c r="H5" t="s">
        <v>795</v>
      </c>
      <c r="I5" t="s">
        <v>5</v>
      </c>
    </row>
    <row r="6" spans="1:9" hidden="1" x14ac:dyDescent="0.25">
      <c r="A6" t="s">
        <v>15</v>
      </c>
      <c r="B6" t="str">
        <f>VLOOKUP(Tabla1[[#This Row],[Nombre]],Tabla2[],1,0)</f>
        <v>RIGGS BAEZA MIGUEL ALONSO</v>
      </c>
      <c r="C6" t="s">
        <v>10</v>
      </c>
      <c r="D6" t="str">
        <f>VLOOKUP(Tabla1[[#This Row],[Nombre]],Tabla2[],3,0)</f>
        <v xml:space="preserve">REGIDOR </v>
      </c>
      <c r="E6" t="s">
        <v>4</v>
      </c>
      <c r="F6" t="str">
        <f>VLOOKUP(Tabla1[[#This Row],[Columna1]],Tabla2[],5,0)</f>
        <v>AYUNTAMIENTO</v>
      </c>
      <c r="G6" t="s">
        <v>11</v>
      </c>
      <c r="H6" t="s">
        <v>795</v>
      </c>
      <c r="I6" t="s">
        <v>16</v>
      </c>
    </row>
    <row r="7" spans="1:9" hidden="1" x14ac:dyDescent="0.25">
      <c r="A7" t="s">
        <v>17</v>
      </c>
      <c r="B7" t="str">
        <f>VLOOKUP(Tabla1[[#This Row],[Nombre]],Tabla2[],1,0)</f>
        <v>VILLEGAS ESCANDON LUIS ABRAHAM</v>
      </c>
      <c r="C7" t="s">
        <v>10</v>
      </c>
      <c r="D7" t="str">
        <f>VLOOKUP(Tabla1[[#This Row],[Nombre]],Tabla2[],3,0)</f>
        <v xml:space="preserve">REGIDOR </v>
      </c>
      <c r="E7" t="s">
        <v>4</v>
      </c>
      <c r="F7" t="str">
        <f>VLOOKUP(Tabla1[[#This Row],[Columna1]],Tabla2[],5,0)</f>
        <v>AYUNTAMIENTO</v>
      </c>
      <c r="G7" t="s">
        <v>11</v>
      </c>
      <c r="H7" t="s">
        <v>795</v>
      </c>
      <c r="I7" t="s">
        <v>5</v>
      </c>
    </row>
    <row r="8" spans="1:9" hidden="1" x14ac:dyDescent="0.25">
      <c r="A8" t="s">
        <v>18</v>
      </c>
      <c r="B8" t="str">
        <f>VLOOKUP(Tabla1[[#This Row],[Nombre]],Tabla2[],1,0)</f>
        <v>ROJO ALMARAZ MARIA ELENA</v>
      </c>
      <c r="C8" t="s">
        <v>10</v>
      </c>
      <c r="D8" t="str">
        <f>VLOOKUP(Tabla1[[#This Row],[Nombre]],Tabla2[],3,0)</f>
        <v xml:space="preserve">REGIDOR </v>
      </c>
      <c r="E8" t="s">
        <v>4</v>
      </c>
      <c r="F8" t="str">
        <f>VLOOKUP(Tabla1[[#This Row],[Columna1]],Tabla2[],5,0)</f>
        <v>AYUNTAMIENTO</v>
      </c>
      <c r="G8" t="s">
        <v>11</v>
      </c>
      <c r="H8" t="s">
        <v>795</v>
      </c>
      <c r="I8" t="s">
        <v>16</v>
      </c>
    </row>
    <row r="9" spans="1:9" hidden="1" x14ac:dyDescent="0.25">
      <c r="A9" t="s">
        <v>19</v>
      </c>
      <c r="B9" t="str">
        <f>VLOOKUP(Tabla1[[#This Row],[Nombre]],Tabla2[],1,0)</f>
        <v>MARQUEZ ESTRADA OMAR ENRIQUE</v>
      </c>
      <c r="C9" t="s">
        <v>10</v>
      </c>
      <c r="D9" t="str">
        <f>VLOOKUP(Tabla1[[#This Row],[Nombre]],Tabla2[],3,0)</f>
        <v xml:space="preserve">REGIDOR </v>
      </c>
      <c r="E9" t="s">
        <v>4</v>
      </c>
      <c r="F9" t="str">
        <f>VLOOKUP(Tabla1[[#This Row],[Columna1]],Tabla2[],5,0)</f>
        <v>AYUNTAMIENTO</v>
      </c>
      <c r="G9" t="s">
        <v>11</v>
      </c>
      <c r="H9" t="s">
        <v>795</v>
      </c>
      <c r="I9" t="s">
        <v>5</v>
      </c>
    </row>
    <row r="10" spans="1:9" hidden="1" x14ac:dyDescent="0.25">
      <c r="A10" t="s">
        <v>20</v>
      </c>
      <c r="B10" t="str">
        <f>VLOOKUP(Tabla1[[#This Row],[Nombre]],Tabla2[],1,0)</f>
        <v>GALICIA CHAPARRO ADAN ISAIAS</v>
      </c>
      <c r="C10" t="s">
        <v>10</v>
      </c>
      <c r="D10" t="str">
        <f>VLOOKUP(Tabla1[[#This Row],[Nombre]],Tabla2[],3,0)</f>
        <v>REGIDOR</v>
      </c>
      <c r="E10" t="s">
        <v>4</v>
      </c>
      <c r="F10" t="str">
        <f>VLOOKUP(Tabla1[[#This Row],[Columna1]],Tabla2[],5,0)</f>
        <v>AYUNTAMIENTO</v>
      </c>
      <c r="G10" t="s">
        <v>11</v>
      </c>
      <c r="H10" t="s">
        <v>795</v>
      </c>
      <c r="I10" t="s">
        <v>5</v>
      </c>
    </row>
    <row r="11" spans="1:9" hidden="1" x14ac:dyDescent="0.25">
      <c r="A11" t="s">
        <v>21</v>
      </c>
      <c r="B11" t="str">
        <f>VLOOKUP(Tabla1[[#This Row],[Nombre]],Tabla2[],1,0)</f>
        <v>AVILA GARCIA ROSARIO GUADALUPE</v>
      </c>
      <c r="C11" t="s">
        <v>10</v>
      </c>
      <c r="D11" t="str">
        <f>VLOOKUP(Tabla1[[#This Row],[Nombre]],Tabla2[],3,0)</f>
        <v xml:space="preserve">REGIDOR </v>
      </c>
      <c r="E11" t="s">
        <v>4</v>
      </c>
      <c r="F11" t="str">
        <f>VLOOKUP(Tabla1[[#This Row],[Columna1]],Tabla2[],5,0)</f>
        <v>AYUNTAMIENTO</v>
      </c>
      <c r="G11" t="s">
        <v>11</v>
      </c>
      <c r="H11" t="s">
        <v>795</v>
      </c>
      <c r="I11" t="s">
        <v>5</v>
      </c>
    </row>
    <row r="12" spans="1:9" hidden="1" x14ac:dyDescent="0.25">
      <c r="A12" t="s">
        <v>22</v>
      </c>
      <c r="B12" t="str">
        <f>VLOOKUP(Tabla1[[#This Row],[Nombre]],Tabla2[],1,0)</f>
        <v>ARAGON CASTILLO MARIA GUADALUPE</v>
      </c>
      <c r="C12" t="s">
        <v>10</v>
      </c>
      <c r="D12" t="str">
        <f>VLOOKUP(Tabla1[[#This Row],[Nombre]],Tabla2[],3,0)</f>
        <v xml:space="preserve">REGIDOR </v>
      </c>
      <c r="E12" t="s">
        <v>4</v>
      </c>
      <c r="F12" t="str">
        <f>VLOOKUP(Tabla1[[#This Row],[Columna1]],Tabla2[],5,0)</f>
        <v>AYUNTAMIENTO</v>
      </c>
      <c r="G12" t="s">
        <v>11</v>
      </c>
      <c r="H12" t="s">
        <v>795</v>
      </c>
      <c r="I12" t="s">
        <v>5</v>
      </c>
    </row>
    <row r="13" spans="1:9" hidden="1" x14ac:dyDescent="0.25">
      <c r="A13" t="s">
        <v>23</v>
      </c>
      <c r="B13" t="str">
        <f>VLOOKUP(Tabla1[[#This Row],[Nombre]],Tabla2[],1,0)</f>
        <v>GARCIA MURILLO BERNARDINA</v>
      </c>
      <c r="C13" t="s">
        <v>10</v>
      </c>
      <c r="D13" t="str">
        <f>VLOOKUP(Tabla1[[#This Row],[Nombre]],Tabla2[],3,0)</f>
        <v xml:space="preserve">REGIDOR </v>
      </c>
      <c r="E13" t="s">
        <v>4</v>
      </c>
      <c r="F13" t="str">
        <f>VLOOKUP(Tabla1[[#This Row],[Columna1]],Tabla2[],5,0)</f>
        <v>AYUNTAMIENTO</v>
      </c>
      <c r="G13" t="s">
        <v>11</v>
      </c>
      <c r="H13" t="s">
        <v>795</v>
      </c>
      <c r="I13" t="s">
        <v>5</v>
      </c>
    </row>
    <row r="14" spans="1:9" hidden="1" x14ac:dyDescent="0.25">
      <c r="A14" t="s">
        <v>24</v>
      </c>
      <c r="B14" t="str">
        <f>VLOOKUP(Tabla1[[#This Row],[Nombre]],Tabla2[],1,0)</f>
        <v>GONZALEZ MUÑIZ HUGO EDUARDO</v>
      </c>
      <c r="C14" t="s">
        <v>10</v>
      </c>
      <c r="D14" t="str">
        <f>VLOOKUP(Tabla1[[#This Row],[Nombre]],Tabla2[],3,0)</f>
        <v>REGIDOR</v>
      </c>
      <c r="E14" t="s">
        <v>4</v>
      </c>
      <c r="F14" t="str">
        <f>VLOOKUP(Tabla1[[#This Row],[Columna1]],Tabla2[],5,0)</f>
        <v>AYUNTAMIENTO</v>
      </c>
      <c r="G14" t="s">
        <v>11</v>
      </c>
      <c r="H14" t="s">
        <v>795</v>
      </c>
      <c r="I14" t="s">
        <v>5</v>
      </c>
    </row>
    <row r="15" spans="1:9" hidden="1" x14ac:dyDescent="0.25">
      <c r="A15" t="s">
        <v>25</v>
      </c>
      <c r="B15" t="str">
        <f>VLOOKUP(Tabla1[[#This Row],[Nombre]],Tabla2[],1,0)</f>
        <v>MARTINEZ DIAZ ROSA ISELA</v>
      </c>
      <c r="C15" t="s">
        <v>10</v>
      </c>
      <c r="D15" t="str">
        <f>VLOOKUP(Tabla1[[#This Row],[Nombre]],Tabla2[],3,0)</f>
        <v xml:space="preserve">REGIDOR </v>
      </c>
      <c r="E15" t="s">
        <v>4</v>
      </c>
      <c r="F15" t="str">
        <f>VLOOKUP(Tabla1[[#This Row],[Columna1]],Tabla2[],5,0)</f>
        <v>AYUNTAMIENTO</v>
      </c>
      <c r="G15" t="s">
        <v>11</v>
      </c>
      <c r="H15" t="s">
        <v>795</v>
      </c>
      <c r="I15" t="s">
        <v>5</v>
      </c>
    </row>
    <row r="16" spans="1:9" hidden="1" x14ac:dyDescent="0.25">
      <c r="A16" t="s">
        <v>26</v>
      </c>
      <c r="B16" t="str">
        <f>VLOOKUP(Tabla1[[#This Row],[Nombre]],Tabla2[],1,0)</f>
        <v>BORRUEL BAQUERA MARIA GUADALUPE</v>
      </c>
      <c r="C16" t="s">
        <v>10</v>
      </c>
      <c r="D16" t="str">
        <f>VLOOKUP(Tabla1[[#This Row],[Nombre]],Tabla2[],3,0)</f>
        <v xml:space="preserve">REGIDOR </v>
      </c>
      <c r="E16" t="s">
        <v>4</v>
      </c>
      <c r="F16" t="str">
        <f>VLOOKUP(Tabla1[[#This Row],[Columna1]],Tabla2[],5,0)</f>
        <v>AYUNTAMIENTO</v>
      </c>
      <c r="G16" t="s">
        <v>11</v>
      </c>
      <c r="H16" t="s">
        <v>795</v>
      </c>
      <c r="I16" t="s">
        <v>5</v>
      </c>
    </row>
    <row r="17" spans="1:9" hidden="1" x14ac:dyDescent="0.25">
      <c r="A17" t="s">
        <v>27</v>
      </c>
      <c r="B17" t="str">
        <f>VLOOKUP(Tabla1[[#This Row],[Nombre]],Tabla2[],1,0)</f>
        <v>ULATE BERNAL BLANCA PATRICIA</v>
      </c>
      <c r="C17" t="s">
        <v>10</v>
      </c>
      <c r="D17" t="str">
        <f>VLOOKUP(Tabla1[[#This Row],[Nombre]],Tabla2[],3,0)</f>
        <v xml:space="preserve">REGIDOR </v>
      </c>
      <c r="E17" t="s">
        <v>4</v>
      </c>
      <c r="F17" t="str">
        <f>VLOOKUP(Tabla1[[#This Row],[Columna1]],Tabla2[],5,0)</f>
        <v>AYUNTAMIENTO</v>
      </c>
      <c r="G17" t="s">
        <v>11</v>
      </c>
      <c r="H17" t="s">
        <v>795</v>
      </c>
      <c r="I17" t="s">
        <v>5</v>
      </c>
    </row>
    <row r="18" spans="1:9" hidden="1" x14ac:dyDescent="0.25">
      <c r="A18" t="s">
        <v>28</v>
      </c>
      <c r="B18" t="str">
        <f>VLOOKUP(Tabla1[[#This Row],[Nombre]],Tabla2[],1,0)</f>
        <v>NAVARRETE PAZ JOSE ALFREDO</v>
      </c>
      <c r="C18" t="s">
        <v>10</v>
      </c>
      <c r="D18" t="str">
        <f>VLOOKUP(Tabla1[[#This Row],[Nombre]],Tabla2[],3,0)</f>
        <v xml:space="preserve">REGIDOR </v>
      </c>
      <c r="E18" t="s">
        <v>4</v>
      </c>
      <c r="F18" t="str">
        <f>VLOOKUP(Tabla1[[#This Row],[Columna1]],Tabla2[],5,0)</f>
        <v>AYUNTAMIENTO</v>
      </c>
      <c r="G18" t="s">
        <v>11</v>
      </c>
      <c r="H18" t="s">
        <v>795</v>
      </c>
      <c r="I18" t="s">
        <v>5</v>
      </c>
    </row>
    <row r="19" spans="1:9" hidden="1" x14ac:dyDescent="0.25">
      <c r="A19" t="s">
        <v>29</v>
      </c>
      <c r="B19" t="str">
        <f>VLOOKUP(Tabla1[[#This Row],[Nombre]],Tabla2[],1,0)</f>
        <v>OROZCO ORTIZ ANA LILIA</v>
      </c>
      <c r="C19" t="s">
        <v>10</v>
      </c>
      <c r="D19" t="str">
        <f>VLOOKUP(Tabla1[[#This Row],[Nombre]],Tabla2[],3,0)</f>
        <v xml:space="preserve">REGIDOR </v>
      </c>
      <c r="E19" t="s">
        <v>4</v>
      </c>
      <c r="F19" t="str">
        <f>VLOOKUP(Tabla1[[#This Row],[Columna1]],Tabla2[],5,0)</f>
        <v>AYUNTAMIENTO</v>
      </c>
      <c r="G19" t="s">
        <v>11</v>
      </c>
      <c r="H19" t="s">
        <v>795</v>
      </c>
      <c r="I19" t="s">
        <v>5</v>
      </c>
    </row>
    <row r="20" spans="1:9" hidden="1" x14ac:dyDescent="0.25">
      <c r="A20" t="s">
        <v>30</v>
      </c>
      <c r="B20" t="str">
        <f>VLOOKUP(Tabla1[[#This Row],[Nombre]],Tabla2[],1,0)</f>
        <v>MARTINEZ ADRIANO FELIX ARTURO</v>
      </c>
      <c r="C20" t="s">
        <v>10</v>
      </c>
      <c r="D20" t="str">
        <f>VLOOKUP(Tabla1[[#This Row],[Nombre]],Tabla2[],3,0)</f>
        <v xml:space="preserve">REGIDOR </v>
      </c>
      <c r="E20" t="s">
        <v>4</v>
      </c>
      <c r="F20" t="str">
        <f>VLOOKUP(Tabla1[[#This Row],[Columna1]],Tabla2[],5,0)</f>
        <v>AYUNTAMIENTO</v>
      </c>
      <c r="G20" t="s">
        <v>11</v>
      </c>
      <c r="H20" t="s">
        <v>795</v>
      </c>
      <c r="I20" t="s">
        <v>5</v>
      </c>
    </row>
    <row r="21" spans="1:9" hidden="1" x14ac:dyDescent="0.25">
      <c r="A21" t="s">
        <v>31</v>
      </c>
      <c r="B21" t="str">
        <f>VLOOKUP(Tabla1[[#This Row],[Nombre]],Tabla2[],1,0)</f>
        <v>IBARRA SARMIENTO ERNESTO</v>
      </c>
      <c r="C21" t="s">
        <v>10</v>
      </c>
      <c r="D21" t="str">
        <f>VLOOKUP(Tabla1[[#This Row],[Nombre]],Tabla2[],3,0)</f>
        <v xml:space="preserve">REGIDOR </v>
      </c>
      <c r="E21" t="s">
        <v>4</v>
      </c>
      <c r="F21" t="str">
        <f>VLOOKUP(Tabla1[[#This Row],[Columna1]],Tabla2[],5,0)</f>
        <v>AYUNTAMIENTO</v>
      </c>
      <c r="G21" t="s">
        <v>11</v>
      </c>
      <c r="H21" t="s">
        <v>795</v>
      </c>
      <c r="I21" t="s">
        <v>5</v>
      </c>
    </row>
    <row r="22" spans="1:9" hidden="1" x14ac:dyDescent="0.25">
      <c r="A22" t="s">
        <v>32</v>
      </c>
      <c r="B22" t="str">
        <f>VLOOKUP(Tabla1[[#This Row],[Nombre]],Tabla2[],1,0)</f>
        <v>DIAZ GURROLA ISSAC</v>
      </c>
      <c r="C22" t="s">
        <v>10</v>
      </c>
      <c r="D22" t="str">
        <f>VLOOKUP(Tabla1[[#This Row],[Nombre]],Tabla2[],3,0)</f>
        <v xml:space="preserve">REGIDOR </v>
      </c>
      <c r="E22" t="s">
        <v>4</v>
      </c>
      <c r="F22" t="str">
        <f>VLOOKUP(Tabla1[[#This Row],[Columna1]],Tabla2[],5,0)</f>
        <v>AYUNTAMIENTO</v>
      </c>
      <c r="G22" t="s">
        <v>11</v>
      </c>
      <c r="H22" t="s">
        <v>795</v>
      </c>
      <c r="I22" t="s">
        <v>5</v>
      </c>
    </row>
    <row r="23" spans="1:9" hidden="1" x14ac:dyDescent="0.25">
      <c r="A23" t="s">
        <v>38</v>
      </c>
      <c r="B23" t="str">
        <f>VLOOKUP(Tabla1[[#This Row],[Nombre]],Tabla2[],1,0)</f>
        <v>FRANCO BARRAGAN OLIVIA</v>
      </c>
      <c r="C23" t="s">
        <v>36</v>
      </c>
      <c r="D23" t="str">
        <f>VLOOKUP(Tabla1[[#This Row],[Nombre]],Tabla2[],3,0)</f>
        <v>SINDICO</v>
      </c>
      <c r="E23" t="s">
        <v>35</v>
      </c>
      <c r="F23" t="str">
        <f>VLOOKUP(Tabla1[[#This Row],[Columna1]],Tabla2[],5,0)</f>
        <v>SINDICATURA</v>
      </c>
      <c r="G23" t="s">
        <v>37</v>
      </c>
      <c r="H23" t="s">
        <v>795</v>
      </c>
      <c r="I23" t="s">
        <v>5</v>
      </c>
    </row>
    <row r="24" spans="1:9" hidden="1" x14ac:dyDescent="0.25">
      <c r="A24" s="9" t="s">
        <v>40</v>
      </c>
      <c r="B24" t="str">
        <f>VLOOKUP(Tabla1[[#This Row],[Nombre]],Tabla2[],1,0)</f>
        <v>MARTINEZ ORTIZ FRANCISCO ALEJANDRO</v>
      </c>
      <c r="C24" t="s">
        <v>7</v>
      </c>
      <c r="D24" t="str">
        <f>VLOOKUP(Tabla1[[#This Row],[Nombre]],Tabla2[],3,0)</f>
        <v>CONSULTOR JURIDICO</v>
      </c>
      <c r="E24" t="s">
        <v>35</v>
      </c>
      <c r="F24" t="str">
        <f>VLOOKUP(Tabla1[[#This Row],[Columna1]],Tabla2[],5,0)</f>
        <v>SINDICATURA</v>
      </c>
      <c r="G24" t="s">
        <v>39</v>
      </c>
      <c r="H24" t="s">
        <v>794</v>
      </c>
      <c r="I24" t="s">
        <v>5</v>
      </c>
    </row>
    <row r="25" spans="1:9" hidden="1" x14ac:dyDescent="0.25">
      <c r="A25" t="s">
        <v>43</v>
      </c>
      <c r="B25" t="str">
        <f>VLOOKUP(Tabla1[[#This Row],[Nombre]],Tabla2[],1,0)</f>
        <v>BACA FONTES ALEJANDRINA</v>
      </c>
      <c r="C25" t="s">
        <v>41</v>
      </c>
      <c r="D25" t="str">
        <f>VLOOKUP(Tabla1[[#This Row],[Nombre]],Tabla2[],3,0)</f>
        <v>LIDER DE PROYECTO</v>
      </c>
      <c r="E25" t="s">
        <v>35</v>
      </c>
      <c r="F25" t="str">
        <f>VLOOKUP(Tabla1[[#This Row],[Columna1]],Tabla2[],5,0)</f>
        <v>SINDICATURA</v>
      </c>
      <c r="G25" t="s">
        <v>42</v>
      </c>
      <c r="H25" t="s">
        <v>794</v>
      </c>
      <c r="I25" t="s">
        <v>6</v>
      </c>
    </row>
    <row r="26" spans="1:9" hidden="1" x14ac:dyDescent="0.25">
      <c r="A26" t="s">
        <v>46</v>
      </c>
      <c r="B26" t="str">
        <f>VLOOKUP(Tabla1[[#This Row],[Nombre]],Tabla2[],1,0)</f>
        <v>VIDAÑA BENCOMO PERLA ELOISA</v>
      </c>
      <c r="C26" t="s">
        <v>44</v>
      </c>
      <c r="D26" t="str">
        <f>VLOOKUP(Tabla1[[#This Row],[Nombre]],Tabla2[],3,0)</f>
        <v>JEFE DE DEPARTAMENTO</v>
      </c>
      <c r="E26" t="s">
        <v>35</v>
      </c>
      <c r="F26" t="str">
        <f>VLOOKUP(Tabla1[[#This Row],[Columna1]],Tabla2[],5,0)</f>
        <v>SINDICATURA</v>
      </c>
      <c r="G26" t="s">
        <v>45</v>
      </c>
      <c r="H26" t="s">
        <v>794</v>
      </c>
      <c r="I26" t="s">
        <v>5</v>
      </c>
    </row>
    <row r="27" spans="1:9" hidden="1" x14ac:dyDescent="0.25">
      <c r="A27" t="s">
        <v>48</v>
      </c>
      <c r="B27" t="str">
        <f>VLOOKUP(Tabla1[[#This Row],[Nombre]],Tabla2[],1,0)</f>
        <v>VALENZUELA MACIAS JUAN HUMBERTO</v>
      </c>
      <c r="C27" t="s">
        <v>44</v>
      </c>
      <c r="D27" t="str">
        <f>VLOOKUP(Tabla1[[#This Row],[Nombre]],Tabla2[],3,0)</f>
        <v xml:space="preserve">JEFE DE DEPARTAMENTO </v>
      </c>
      <c r="E27" t="s">
        <v>35</v>
      </c>
      <c r="F27" t="str">
        <f>VLOOKUP(Tabla1[[#This Row],[Columna1]],Tabla2[],5,0)</f>
        <v>SINDICATURA</v>
      </c>
      <c r="G27" t="s">
        <v>47</v>
      </c>
      <c r="H27" t="s">
        <v>794</v>
      </c>
      <c r="I27" t="s">
        <v>5</v>
      </c>
    </row>
    <row r="28" spans="1:9" hidden="1" x14ac:dyDescent="0.25">
      <c r="A28" t="s">
        <v>50</v>
      </c>
      <c r="B28" t="str">
        <f>VLOOKUP(Tabla1[[#This Row],[Nombre]],Tabla2[],1,0)</f>
        <v>GUERRERO GANDARA JOSE LUIS</v>
      </c>
      <c r="C28" t="s">
        <v>44</v>
      </c>
      <c r="D28" t="str">
        <f>VLOOKUP(Tabla1[[#This Row],[Nombre]],Tabla2[],3,0)</f>
        <v>JEFE DE DEPARTAMENTO</v>
      </c>
      <c r="E28" t="s">
        <v>35</v>
      </c>
      <c r="F28" t="str">
        <f>VLOOKUP(Tabla1[[#This Row],[Columna1]],Tabla2[],5,0)</f>
        <v>SINDICATURA</v>
      </c>
      <c r="G28" t="s">
        <v>49</v>
      </c>
      <c r="H28" t="s">
        <v>794</v>
      </c>
      <c r="I28" t="s">
        <v>5</v>
      </c>
    </row>
    <row r="29" spans="1:9" hidden="1" x14ac:dyDescent="0.25">
      <c r="A29" t="s">
        <v>52</v>
      </c>
      <c r="B29" t="str">
        <f>VLOOKUP(Tabla1[[#This Row],[Nombre]],Tabla2[],1,0)</f>
        <v>FLORES MORA LUIS RAUL</v>
      </c>
      <c r="C29" t="s">
        <v>44</v>
      </c>
      <c r="D29" t="str">
        <f>VLOOKUP(Tabla1[[#This Row],[Nombre]],Tabla2[],3,0)</f>
        <v xml:space="preserve">JEFE DE DEPARTAMENTO </v>
      </c>
      <c r="E29" t="s">
        <v>35</v>
      </c>
      <c r="F29" t="str">
        <f>VLOOKUP(Tabla1[[#This Row],[Columna1]],Tabla2[],5,0)</f>
        <v>SINDICATURA</v>
      </c>
      <c r="G29" t="s">
        <v>51</v>
      </c>
      <c r="H29" t="s">
        <v>794</v>
      </c>
      <c r="I29" t="s">
        <v>5</v>
      </c>
    </row>
    <row r="30" spans="1:9" hidden="1" x14ac:dyDescent="0.25">
      <c r="A30" t="s">
        <v>54</v>
      </c>
      <c r="B30" t="str">
        <f>VLOOKUP(Tabla1[[#This Row],[Nombre]],Tabla2[],1,0)</f>
        <v>VILLALOBOS LOZANO CARLOS</v>
      </c>
      <c r="C30" t="s">
        <v>44</v>
      </c>
      <c r="D30" t="str">
        <f>VLOOKUP(Tabla1[[#This Row],[Nombre]],Tabla2[],3,0)</f>
        <v>JEFE DE DEPARTAMENTO</v>
      </c>
      <c r="E30" t="s">
        <v>35</v>
      </c>
      <c r="F30" t="str">
        <f>VLOOKUP(Tabla1[[#This Row],[Columna1]],Tabla2[],5,0)</f>
        <v>SINDICATURA</v>
      </c>
      <c r="G30" t="s">
        <v>53</v>
      </c>
      <c r="H30" t="s">
        <v>794</v>
      </c>
      <c r="I30" t="s">
        <v>5</v>
      </c>
    </row>
    <row r="31" spans="1:9" hidden="1" x14ac:dyDescent="0.25">
      <c r="A31" t="s">
        <v>57</v>
      </c>
      <c r="B31" t="str">
        <f>VLOOKUP(Tabla1[[#This Row],[Nombre]],Tabla2[],1,0)</f>
        <v>TERRAZAS GARCIA VALENTINA</v>
      </c>
      <c r="C31" t="s">
        <v>41</v>
      </c>
      <c r="D31" t="str">
        <f>VLOOKUP(Tabla1[[#This Row],[Nombre]],Tabla2[],3,0)</f>
        <v>LIDER DE PROYECTO</v>
      </c>
      <c r="E31" t="s">
        <v>56</v>
      </c>
      <c r="F31" t="str">
        <f>VLOOKUP(Tabla1[[#This Row],[Columna1]],Tabla2[],5,0)</f>
        <v>PRESIDENCIA MUNICIPAL</v>
      </c>
      <c r="G31" t="s">
        <v>55</v>
      </c>
      <c r="H31" t="s">
        <v>794</v>
      </c>
      <c r="I31" t="s">
        <v>58</v>
      </c>
    </row>
    <row r="32" spans="1:9" hidden="1" x14ac:dyDescent="0.25">
      <c r="A32" t="s">
        <v>61</v>
      </c>
      <c r="B32" t="str">
        <f>VLOOKUP(Tabla1[[#This Row],[Nombre]],Tabla2[],1,0)</f>
        <v>GUTIERREZ VENEGAS DAVID PETRONILO</v>
      </c>
      <c r="C32" t="s">
        <v>59</v>
      </c>
      <c r="D32" t="str">
        <f>VLOOKUP(Tabla1[[#This Row],[Nombre]],Tabla2[],3,0)</f>
        <v>COORDINADOR DE UNIDAD ADMINISTRATIVA</v>
      </c>
      <c r="E32" t="s">
        <v>56</v>
      </c>
      <c r="F32" t="str">
        <f>VLOOKUP(Tabla1[[#This Row],[Columna1]],Tabla2[],5,0)</f>
        <v>PRESIDENCIA MUNICIPAL</v>
      </c>
      <c r="G32" t="s">
        <v>60</v>
      </c>
      <c r="H32" t="s">
        <v>794</v>
      </c>
      <c r="I32" t="s">
        <v>5</v>
      </c>
    </row>
    <row r="33" spans="1:9" hidden="1" x14ac:dyDescent="0.25">
      <c r="A33" t="s">
        <v>62</v>
      </c>
      <c r="B33" t="str">
        <f>VLOOKUP(Tabla1[[#This Row],[Nombre]],Tabla2[],1,0)</f>
        <v>ORTEGA YAÑEZ JAAZIEL ALFREDO</v>
      </c>
      <c r="C33" t="s">
        <v>41</v>
      </c>
      <c r="D33" t="str">
        <f>VLOOKUP(Tabla1[[#This Row],[Nombre]],Tabla2[],3,0)</f>
        <v>LIDER DE PROYECTO</v>
      </c>
      <c r="E33" t="s">
        <v>56</v>
      </c>
      <c r="F33" t="str">
        <f>VLOOKUP(Tabla1[[#This Row],[Columna1]],Tabla2[],5,0)</f>
        <v>PRESIDENCIA MUNICIPAL</v>
      </c>
      <c r="G33" t="s">
        <v>55</v>
      </c>
      <c r="H33" t="s">
        <v>794</v>
      </c>
      <c r="I33" t="s">
        <v>5</v>
      </c>
    </row>
    <row r="34" spans="1:9" hidden="1" x14ac:dyDescent="0.25">
      <c r="A34" t="s">
        <v>63</v>
      </c>
      <c r="B34" t="str">
        <f>VLOOKUP(Tabla1[[#This Row],[Nombre]],Tabla2[],1,0)</f>
        <v>CASTRO MIRANDA LUIS ENRIQUE</v>
      </c>
      <c r="C34" t="s">
        <v>41</v>
      </c>
      <c r="D34" t="str">
        <f>VLOOKUP(Tabla1[[#This Row],[Nombre]],Tabla2[],3,0)</f>
        <v>LIDER DE PROYECTO</v>
      </c>
      <c r="E34" t="s">
        <v>56</v>
      </c>
      <c r="F34" t="str">
        <f>VLOOKUP(Tabla1[[#This Row],[Columna1]],Tabla2[],5,0)</f>
        <v>PRESIDENCIA MUNICIPAL</v>
      </c>
      <c r="G34" t="s">
        <v>55</v>
      </c>
      <c r="H34" t="s">
        <v>794</v>
      </c>
      <c r="I34" t="s">
        <v>5</v>
      </c>
    </row>
    <row r="35" spans="1:9" hidden="1" x14ac:dyDescent="0.25">
      <c r="A35" t="s">
        <v>64</v>
      </c>
      <c r="B35" t="str">
        <f>VLOOKUP(Tabla1[[#This Row],[Nombre]],Tabla2[],1,0)</f>
        <v>FABELA MUÑOZ CARLOS MANUEL</v>
      </c>
      <c r="C35" t="s">
        <v>41</v>
      </c>
      <c r="D35" t="str">
        <f>VLOOKUP(Tabla1[[#This Row],[Nombre]],Tabla2[],3,0)</f>
        <v>LIDER DE PROYECTO</v>
      </c>
      <c r="E35" t="s">
        <v>56</v>
      </c>
      <c r="F35" t="str">
        <f>VLOOKUP(Tabla1[[#This Row],[Columna1]],Tabla2[],5,0)</f>
        <v>PRESIDENCIA MUNICIPAL</v>
      </c>
      <c r="G35" t="s">
        <v>55</v>
      </c>
      <c r="H35" t="s">
        <v>794</v>
      </c>
      <c r="I35" t="s">
        <v>5</v>
      </c>
    </row>
    <row r="36" spans="1:9" hidden="1" x14ac:dyDescent="0.25">
      <c r="A36" t="s">
        <v>65</v>
      </c>
      <c r="B36" t="str">
        <f>VLOOKUP(Tabla1[[#This Row],[Nombre]],Tabla2[],1,0)</f>
        <v>ROSALES RODRIGUEZ JOSE ANTONIO</v>
      </c>
      <c r="C36" t="s">
        <v>41</v>
      </c>
      <c r="D36" t="str">
        <f>VLOOKUP(Tabla1[[#This Row],[Nombre]],Tabla2[],3,0)</f>
        <v>LIDER DE PROYECTO</v>
      </c>
      <c r="E36" t="s">
        <v>56</v>
      </c>
      <c r="F36" t="str">
        <f>VLOOKUP(Tabla1[[#This Row],[Columna1]],Tabla2[],5,0)</f>
        <v>PRESIDENCIA MUNICIPAL</v>
      </c>
      <c r="G36" t="s">
        <v>55</v>
      </c>
      <c r="H36" t="s">
        <v>794</v>
      </c>
      <c r="I36" t="s">
        <v>5</v>
      </c>
    </row>
    <row r="37" spans="1:9" hidden="1" x14ac:dyDescent="0.25">
      <c r="A37" t="s">
        <v>68</v>
      </c>
      <c r="B37" t="str">
        <f>VLOOKUP(Tabla1[[#This Row],[Nombre]],Tabla2[],1,0)</f>
        <v>BONILLA MENDOZA MARCO ANTONIO</v>
      </c>
      <c r="C37" t="s">
        <v>66</v>
      </c>
      <c r="D37" t="str">
        <f>VLOOKUP(Tabla1[[#This Row],[Nombre]],Tabla2[],3,0)</f>
        <v>PRESIDENTE MUNICIPAL</v>
      </c>
      <c r="E37" t="s">
        <v>56</v>
      </c>
      <c r="F37" t="str">
        <f>VLOOKUP(Tabla1[[#This Row],[Columna1]],Tabla2[],5,0)</f>
        <v>PRESIDENCIA MUNICIPAL</v>
      </c>
      <c r="G37" t="s">
        <v>67</v>
      </c>
      <c r="H37" t="s">
        <v>795</v>
      </c>
      <c r="I37" t="s">
        <v>5</v>
      </c>
    </row>
    <row r="38" spans="1:9" hidden="1" x14ac:dyDescent="0.25">
      <c r="A38" t="s">
        <v>70</v>
      </c>
      <c r="B38" t="str">
        <f>VLOOKUP(Tabla1[[#This Row],[Nombre]],Tabla2[],1,0)</f>
        <v>MOLINA RODRIGUEZ MAYRA ARACELY</v>
      </c>
      <c r="C38" t="s">
        <v>44</v>
      </c>
      <c r="D38" t="str">
        <f>VLOOKUP(Tabla1[[#This Row],[Nombre]],Tabla2[],3,0)</f>
        <v>JEFE DE DEPARTAMENTO</v>
      </c>
      <c r="E38" t="s">
        <v>56</v>
      </c>
      <c r="F38" t="str">
        <f>VLOOKUP(Tabla1[[#This Row],[Columna1]],Tabla2[],5,0)</f>
        <v>PRESIDENCIA MUNICIPAL</v>
      </c>
      <c r="G38" t="s">
        <v>69</v>
      </c>
      <c r="H38" t="s">
        <v>794</v>
      </c>
      <c r="I38" t="s">
        <v>5</v>
      </c>
    </row>
    <row r="39" spans="1:9" hidden="1" x14ac:dyDescent="0.25">
      <c r="A39" t="s">
        <v>74</v>
      </c>
      <c r="B39" t="str">
        <f>VLOOKUP(Tabla1[[#This Row],[Nombre]],Tabla2[],1,0)</f>
        <v>JORDAN OROZCO JOSE JESUS</v>
      </c>
      <c r="C39" t="s">
        <v>71</v>
      </c>
      <c r="D39" t="str">
        <f>VLOOKUP(Tabla1[[#This Row],[Nombre]],Tabla2[],3,0)</f>
        <v>DIRECTOR GENERAL</v>
      </c>
      <c r="E39" t="s">
        <v>73</v>
      </c>
      <c r="F39" t="str">
        <f>VLOOKUP(Tabla1[[#This Row],[Columna1]],Tabla2[],5,0)</f>
        <v>DIRECCION DE DESARROLLO ECONOMICO Y COMPETITIVIDAD</v>
      </c>
      <c r="G39" t="s">
        <v>72</v>
      </c>
      <c r="H39" t="s">
        <v>794</v>
      </c>
      <c r="I39" t="s">
        <v>5</v>
      </c>
    </row>
    <row r="40" spans="1:9" hidden="1" x14ac:dyDescent="0.25">
      <c r="A40" t="s">
        <v>76</v>
      </c>
      <c r="B40" t="str">
        <f>VLOOKUP(Tabla1[[#This Row],[Nombre]],Tabla2[],1,0)</f>
        <v>CHAVIRA LARA MARLENE</v>
      </c>
      <c r="C40" t="s">
        <v>41</v>
      </c>
      <c r="D40" t="str">
        <f>VLOOKUP(Tabla1[[#This Row],[Nombre]],Tabla2[],3,0)</f>
        <v>LIDER DE PROYECTO</v>
      </c>
      <c r="E40" t="s">
        <v>73</v>
      </c>
      <c r="F40" t="str">
        <f>VLOOKUP(Tabla1[[#This Row],[Columna1]],Tabla2[],5,0)</f>
        <v>DIRECCION DE PLANEACION E INNOVACION GUBERNAMENTAL</v>
      </c>
      <c r="G40" t="s">
        <v>75</v>
      </c>
      <c r="H40" t="s">
        <v>794</v>
      </c>
      <c r="I40" t="s">
        <v>6</v>
      </c>
    </row>
    <row r="41" spans="1:9" s="13" customFormat="1" x14ac:dyDescent="0.25">
      <c r="A41" s="13" t="s">
        <v>78</v>
      </c>
      <c r="B41" t="e">
        <f>VLOOKUP(Tabla1[[#This Row],[Nombre]],Tabla2[],1,0)</f>
        <v>#N/A</v>
      </c>
      <c r="C41" s="13" t="s">
        <v>44</v>
      </c>
      <c r="D41" t="e">
        <f>VLOOKUP(Tabla1[[#This Row],[Nombre]],Tabla2[],3,0)</f>
        <v>#N/A</v>
      </c>
      <c r="E41" s="13" t="s">
        <v>73</v>
      </c>
      <c r="F41" s="13" t="e">
        <f>VLOOKUP(Tabla1[[#This Row],[Columna1]],Tabla2[],5,0)</f>
        <v>#N/A</v>
      </c>
      <c r="G41" s="13" t="s">
        <v>77</v>
      </c>
      <c r="H41" s="13" t="s">
        <v>794</v>
      </c>
      <c r="I41" s="13" t="s">
        <v>6</v>
      </c>
    </row>
    <row r="42" spans="1:9" hidden="1" x14ac:dyDescent="0.25">
      <c r="A42" t="s">
        <v>81</v>
      </c>
      <c r="B42" t="str">
        <f>VLOOKUP(Tabla1[[#This Row],[Nombre]],Tabla2[],1,0)</f>
        <v>BACA SALCIDO VANESA</v>
      </c>
      <c r="C42" t="s">
        <v>79</v>
      </c>
      <c r="D42" t="str">
        <f>VLOOKUP(Tabla1[[#This Row],[Nombre]],Tabla2[],3,0)</f>
        <v>SUBDIRECTOR</v>
      </c>
      <c r="E42" t="s">
        <v>73</v>
      </c>
      <c r="F42" t="str">
        <f>VLOOKUP(Tabla1[[#This Row],[Columna1]],Tabla2[],5,0)</f>
        <v>DIRECCION DE DESARROLLO ECONOMICO Y COMPETITIVIDAD</v>
      </c>
      <c r="G42" t="s">
        <v>80</v>
      </c>
      <c r="H42" t="s">
        <v>794</v>
      </c>
      <c r="I42" t="s">
        <v>5</v>
      </c>
    </row>
    <row r="43" spans="1:9" hidden="1" x14ac:dyDescent="0.25">
      <c r="A43" t="s">
        <v>83</v>
      </c>
      <c r="B43" t="str">
        <f>VLOOKUP(Tabla1[[#This Row],[Nombre]],Tabla2[],1,0)</f>
        <v>GONZALEZ QUINTANA JESUS ANDRES</v>
      </c>
      <c r="C43" t="s">
        <v>44</v>
      </c>
      <c r="D43" t="str">
        <f>VLOOKUP(Tabla1[[#This Row],[Nombre]],Tabla2[],3,0)</f>
        <v>JEFE DE DEPARTAMENTO</v>
      </c>
      <c r="E43" t="s">
        <v>73</v>
      </c>
      <c r="F43" t="str">
        <f>VLOOKUP(Tabla1[[#This Row],[Columna1]],Tabla2[],5,0)</f>
        <v>DIRECCION DE DESARROLLO ECONOMICO Y COMPETITIVIDAD</v>
      </c>
      <c r="G43" t="s">
        <v>82</v>
      </c>
      <c r="H43" t="s">
        <v>794</v>
      </c>
      <c r="I43" t="s">
        <v>6</v>
      </c>
    </row>
    <row r="44" spans="1:9" hidden="1" x14ac:dyDescent="0.25">
      <c r="A44" t="s">
        <v>85</v>
      </c>
      <c r="B44" t="str">
        <f>VLOOKUP(Tabla1[[#This Row],[Nombre]],Tabla2[],1,0)</f>
        <v>NEVAREZ QUEZADA TANIA ELENA</v>
      </c>
      <c r="C44" t="s">
        <v>44</v>
      </c>
      <c r="D44" t="str">
        <f>VLOOKUP(Tabla1[[#This Row],[Nombre]],Tabla2[],3,0)</f>
        <v xml:space="preserve">JEFE DE DEPARTAMENTO </v>
      </c>
      <c r="E44" t="s">
        <v>73</v>
      </c>
      <c r="F44" t="str">
        <f>VLOOKUP(Tabla1[[#This Row],[Columna1]],Tabla2[],5,0)</f>
        <v>DIRECCION DE DESARROLLO ECONOMICO Y COMPETITIVIDAD</v>
      </c>
      <c r="G44" t="s">
        <v>84</v>
      </c>
      <c r="H44" t="s">
        <v>794</v>
      </c>
      <c r="I44" t="s">
        <v>6</v>
      </c>
    </row>
    <row r="45" spans="1:9" hidden="1" x14ac:dyDescent="0.25">
      <c r="A45" t="s">
        <v>87</v>
      </c>
      <c r="B45" t="str">
        <f>VLOOKUP(Tabla1[[#This Row],[Nombre]],Tabla2[],1,0)</f>
        <v>ELIAS OGAZ JESUS GILBERTO</v>
      </c>
      <c r="C45" t="s">
        <v>79</v>
      </c>
      <c r="D45" t="str">
        <f>VLOOKUP(Tabla1[[#This Row],[Nombre]],Tabla2[],3,0)</f>
        <v>SUBDIRECTOR</v>
      </c>
      <c r="E45" t="s">
        <v>73</v>
      </c>
      <c r="F45" t="str">
        <f>VLOOKUP(Tabla1[[#This Row],[Columna1]],Tabla2[],5,0)</f>
        <v>DIRECCION DE DESARROLLO ECONOMICO Y COMPETITIVIDAD</v>
      </c>
      <c r="G45" t="s">
        <v>86</v>
      </c>
      <c r="H45" t="s">
        <v>794</v>
      </c>
      <c r="I45" t="s">
        <v>5</v>
      </c>
    </row>
    <row r="46" spans="1:9" hidden="1" x14ac:dyDescent="0.25">
      <c r="A46" t="s">
        <v>89</v>
      </c>
      <c r="B46" t="str">
        <f>VLOOKUP(Tabla1[[#This Row],[Nombre]],Tabla2[],1,0)</f>
        <v>GALLARDO TARANGO JAIME</v>
      </c>
      <c r="C46" t="s">
        <v>41</v>
      </c>
      <c r="D46" t="str">
        <f>VLOOKUP(Tabla1[[#This Row],[Nombre]],Tabla2[],3,0)</f>
        <v>LIDER DE PROYECTO</v>
      </c>
      <c r="E46" t="s">
        <v>73</v>
      </c>
      <c r="F46" t="str">
        <f>VLOOKUP(Tabla1[[#This Row],[Columna1]],Tabla2[],5,0)</f>
        <v>DIRECCION DE DESARROLLO ECONOMICO Y COMPETITIVIDAD</v>
      </c>
      <c r="G46" t="s">
        <v>88</v>
      </c>
      <c r="H46" t="s">
        <v>794</v>
      </c>
      <c r="I46" t="s">
        <v>5</v>
      </c>
    </row>
    <row r="47" spans="1:9" hidden="1" x14ac:dyDescent="0.25">
      <c r="A47" t="s">
        <v>90</v>
      </c>
      <c r="B47" t="str">
        <f>VLOOKUP(Tabla1[[#This Row],[Nombre]],Tabla2[],1,0)</f>
        <v>HERNANDEZ OSUNA CESAR EMMANUEL</v>
      </c>
      <c r="C47" t="s">
        <v>41</v>
      </c>
      <c r="D47" t="str">
        <f>VLOOKUP(Tabla1[[#This Row],[Nombre]],Tabla2[],3,0)</f>
        <v>LIDER DE PROYECTO</v>
      </c>
      <c r="E47" t="s">
        <v>73</v>
      </c>
      <c r="F47" t="str">
        <f>VLOOKUP(Tabla1[[#This Row],[Columna1]],Tabla2[],5,0)</f>
        <v>DIRECCION DE DESARROLLO ECONOMICO Y COMPETITIVIDAD</v>
      </c>
      <c r="G47" t="s">
        <v>88</v>
      </c>
      <c r="H47" t="s">
        <v>794</v>
      </c>
      <c r="I47" t="s">
        <v>6</v>
      </c>
    </row>
    <row r="48" spans="1:9" hidden="1" x14ac:dyDescent="0.25">
      <c r="A48" t="s">
        <v>92</v>
      </c>
      <c r="B48" t="str">
        <f>VLOOKUP(Tabla1[[#This Row],[Nombre]],Tabla2[],1,0)</f>
        <v>LUGO PONCE CYNDI LIZETH</v>
      </c>
      <c r="C48" t="s">
        <v>44</v>
      </c>
      <c r="D48" t="str">
        <f>VLOOKUP(Tabla1[[#This Row],[Nombre]],Tabla2[],3,0)</f>
        <v>JEFE DE DEPARTAMENTO</v>
      </c>
      <c r="E48" t="s">
        <v>73</v>
      </c>
      <c r="F48" t="str">
        <f>VLOOKUP(Tabla1[[#This Row],[Columna1]],Tabla2[],5,0)</f>
        <v>DIRECCION DE DESARROLLO ECONOMICO Y COMPETITIVIDAD</v>
      </c>
      <c r="G48" t="s">
        <v>91</v>
      </c>
      <c r="H48" t="s">
        <v>794</v>
      </c>
      <c r="I48" t="s">
        <v>6</v>
      </c>
    </row>
    <row r="49" spans="1:9" hidden="1" x14ac:dyDescent="0.25">
      <c r="A49" t="s">
        <v>94</v>
      </c>
      <c r="B49" t="str">
        <f>VLOOKUP(Tabla1[[#This Row],[Nombre]],Tabla2[],1,0)</f>
        <v>GARZA ISLAS ALMA CRISTINA</v>
      </c>
      <c r="C49" t="s">
        <v>44</v>
      </c>
      <c r="D49" t="str">
        <f>VLOOKUP(Tabla1[[#This Row],[Nombre]],Tabla2[],3,0)</f>
        <v xml:space="preserve">JEFE DE DEPARTAMENTO </v>
      </c>
      <c r="E49" t="s">
        <v>73</v>
      </c>
      <c r="F49" t="str">
        <f>VLOOKUP(Tabla1[[#This Row],[Columna1]],Tabla2[],5,0)</f>
        <v>DIRECCION DE DESARROLLO ECONOMICO Y COMPETITIVIDAD</v>
      </c>
      <c r="G49" t="s">
        <v>93</v>
      </c>
      <c r="H49" t="s">
        <v>794</v>
      </c>
      <c r="I49" t="s">
        <v>5</v>
      </c>
    </row>
    <row r="50" spans="1:9" s="6" customFormat="1" hidden="1" x14ac:dyDescent="0.25">
      <c r="A50" s="6" t="s">
        <v>96</v>
      </c>
      <c r="B50" s="6" t="str">
        <f>VLOOKUP(Tabla1[[#This Row],[Nombre]],Tabla2[],1,0)</f>
        <v>VARELA ESTRADA GABRIEL OMAR</v>
      </c>
      <c r="C50" s="6" t="s">
        <v>79</v>
      </c>
      <c r="D50" s="6" t="str">
        <f>VLOOKUP(Tabla1[[#This Row],[Nombre]],Tabla2[],3,0)</f>
        <v>JEFE DE DEPARTAMENTO</v>
      </c>
      <c r="E50" s="6" t="s">
        <v>73</v>
      </c>
      <c r="F50" s="6" t="str">
        <f>VLOOKUP(Tabla1[[#This Row],[Columna1]],Tabla2[],5,0)</f>
        <v>DIRECCION DE DESARROLLO ECONOMICO Y COMPETITIVIDAD</v>
      </c>
      <c r="G50" s="6" t="s">
        <v>95</v>
      </c>
      <c r="H50" s="6" t="s">
        <v>794</v>
      </c>
      <c r="I50" s="6" t="s">
        <v>5</v>
      </c>
    </row>
    <row r="51" spans="1:9" hidden="1" x14ac:dyDescent="0.25">
      <c r="A51" t="s">
        <v>98</v>
      </c>
      <c r="B51" t="str">
        <f>VLOOKUP(Tabla1[[#This Row],[Nombre]],Tabla2[],1,0)</f>
        <v>GUERRERO GARCIA GALIL</v>
      </c>
      <c r="C51" t="s">
        <v>44</v>
      </c>
      <c r="D51" t="str">
        <f>VLOOKUP(Tabla1[[#This Row],[Nombre]],Tabla2[],3,0)</f>
        <v xml:space="preserve">JEFE DE DEPARTAMENTO </v>
      </c>
      <c r="E51" t="s">
        <v>73</v>
      </c>
      <c r="F51" t="str">
        <f>VLOOKUP(Tabla1[[#This Row],[Columna1]],Tabla2[],5,0)</f>
        <v>DIRECCION DE DESARROLLO ECONOMICO Y COMPETITIVIDAD</v>
      </c>
      <c r="G51" t="s">
        <v>97</v>
      </c>
      <c r="H51" t="s">
        <v>794</v>
      </c>
      <c r="I51" t="s">
        <v>6</v>
      </c>
    </row>
    <row r="52" spans="1:9" hidden="1" x14ac:dyDescent="0.25">
      <c r="A52" t="s">
        <v>100</v>
      </c>
      <c r="B52" t="str">
        <f>VLOOKUP(Tabla1[[#This Row],[Nombre]],Tabla2[],1,0)</f>
        <v>MORIEL RAMIREZ HECTOR ARMANDO</v>
      </c>
      <c r="C52" t="s">
        <v>79</v>
      </c>
      <c r="D52" t="str">
        <f>VLOOKUP(Tabla1[[#This Row],[Nombre]],Tabla2[],3,0)</f>
        <v>SUBDIRECTOR</v>
      </c>
      <c r="E52" t="s">
        <v>73</v>
      </c>
      <c r="F52" t="str">
        <f>VLOOKUP(Tabla1[[#This Row],[Columna1]],Tabla2[],5,0)</f>
        <v>DIRECCION DE DESARROLLO ECONOMICO Y COMPETITIVIDAD</v>
      </c>
      <c r="G52" t="s">
        <v>99</v>
      </c>
      <c r="H52" t="s">
        <v>794</v>
      </c>
      <c r="I52" t="s">
        <v>5</v>
      </c>
    </row>
    <row r="53" spans="1:9" hidden="1" x14ac:dyDescent="0.25">
      <c r="A53" t="s">
        <v>102</v>
      </c>
      <c r="B53" t="str">
        <f>VLOOKUP(Tabla1[[#This Row],[Nombre]],Tabla2[],1,0)</f>
        <v>GUERRERO MENDOZA ELISA ISELA</v>
      </c>
      <c r="C53" t="s">
        <v>44</v>
      </c>
      <c r="D53" t="str">
        <f>VLOOKUP(Tabla1[[#This Row],[Nombre]],Tabla2[],3,0)</f>
        <v>JEFE DE DEPARTAMENTO</v>
      </c>
      <c r="E53" t="s">
        <v>73</v>
      </c>
      <c r="F53" t="str">
        <f>VLOOKUP(Tabla1[[#This Row],[Columna1]],Tabla2[],5,0)</f>
        <v>DIRECCION DE DESARROLLO ECONOMICO Y COMPETITIVIDAD</v>
      </c>
      <c r="G53" t="s">
        <v>101</v>
      </c>
      <c r="H53" t="s">
        <v>794</v>
      </c>
      <c r="I53" t="s">
        <v>6</v>
      </c>
    </row>
    <row r="54" spans="1:9" hidden="1" x14ac:dyDescent="0.25">
      <c r="A54" t="s">
        <v>105</v>
      </c>
      <c r="B54" t="str">
        <f>VLOOKUP(Tabla1[[#This Row],[Nombre]],Tabla2[],1,0)</f>
        <v>PANIAGUA RASCON BRENDA EDITH</v>
      </c>
      <c r="C54" t="s">
        <v>41</v>
      </c>
      <c r="D54" t="str">
        <f>VLOOKUP(Tabla1[[#This Row],[Nombre]],Tabla2[],3,0)</f>
        <v>LIDER DE PROYECTO</v>
      </c>
      <c r="E54" t="s">
        <v>103</v>
      </c>
      <c r="F54" t="str">
        <f>VLOOKUP(Tabla1[[#This Row],[Columna1]],Tabla2[],5,0)</f>
        <v>COORDINACION DE COMUNICACION SOCIAL</v>
      </c>
      <c r="G54" t="s">
        <v>104</v>
      </c>
      <c r="H54" t="s">
        <v>794</v>
      </c>
      <c r="I54" t="s">
        <v>5</v>
      </c>
    </row>
    <row r="55" spans="1:9" hidden="1" x14ac:dyDescent="0.25">
      <c r="A55" t="s">
        <v>107</v>
      </c>
      <c r="B55" t="str">
        <f>VLOOKUP(Tabla1[[#This Row],[Nombre]],Tabla2[],1,0)</f>
        <v>GONZALEZ TARANGO CRISTAL DENISSE</v>
      </c>
      <c r="C55" t="s">
        <v>44</v>
      </c>
      <c r="D55" t="str">
        <f>VLOOKUP(Tabla1[[#This Row],[Nombre]],Tabla2[],3,0)</f>
        <v>JEFE DE DEPARTAMENTO</v>
      </c>
      <c r="E55" t="s">
        <v>103</v>
      </c>
      <c r="F55" t="str">
        <f>VLOOKUP(Tabla1[[#This Row],[Columna1]],Tabla2[],5,0)</f>
        <v>COORDINACION DE COMUNICACION SOCIAL</v>
      </c>
      <c r="G55" t="s">
        <v>106</v>
      </c>
      <c r="H55" t="s">
        <v>794</v>
      </c>
      <c r="I55" t="s">
        <v>5</v>
      </c>
    </row>
    <row r="56" spans="1:9" hidden="1" x14ac:dyDescent="0.25">
      <c r="A56" t="s">
        <v>108</v>
      </c>
      <c r="B56" t="str">
        <f>VLOOKUP(Tabla1[[#This Row],[Nombre]],Tabla2[],1,0)</f>
        <v>IBARRA LICON SAUL SILVESTRE</v>
      </c>
      <c r="C56" t="s">
        <v>44</v>
      </c>
      <c r="D56" t="str">
        <f>VLOOKUP(Tabla1[[#This Row],[Nombre]],Tabla2[],3,0)</f>
        <v xml:space="preserve">JEFE DE DEPARTAMENTO </v>
      </c>
      <c r="E56" t="s">
        <v>103</v>
      </c>
      <c r="F56" t="str">
        <f>VLOOKUP(Tabla1[[#This Row],[Columna1]],Tabla2[],5,0)</f>
        <v>COORDINACION DE COMUNICACION SOCIAL</v>
      </c>
      <c r="G56" t="s">
        <v>106</v>
      </c>
      <c r="H56" t="s">
        <v>794</v>
      </c>
      <c r="I56" t="s">
        <v>5</v>
      </c>
    </row>
    <row r="57" spans="1:9" hidden="1" x14ac:dyDescent="0.25">
      <c r="A57" t="s">
        <v>109</v>
      </c>
      <c r="B57" t="str">
        <f>VLOOKUP(Tabla1[[#This Row],[Nombre]],Tabla2[],1,0)</f>
        <v>PEÑA PANIAGUA ANA CAROLINA</v>
      </c>
      <c r="C57" t="s">
        <v>41</v>
      </c>
      <c r="D57" t="str">
        <f>VLOOKUP(Tabla1[[#This Row],[Nombre]],Tabla2[],3,0)</f>
        <v xml:space="preserve">LIDER DE PROYECTO </v>
      </c>
      <c r="E57" t="s">
        <v>103</v>
      </c>
      <c r="F57" t="str">
        <f>VLOOKUP(Tabla1[[#This Row],[Columna1]],Tabla2[],5,0)</f>
        <v>COORDINACION DE COMUNICACION SOCIAL</v>
      </c>
      <c r="G57" t="s">
        <v>104</v>
      </c>
      <c r="H57" t="s">
        <v>794</v>
      </c>
      <c r="I57" t="s">
        <v>6</v>
      </c>
    </row>
    <row r="58" spans="1:9" hidden="1" x14ac:dyDescent="0.25">
      <c r="A58" t="s">
        <v>112</v>
      </c>
      <c r="B58" t="str">
        <f>VLOOKUP(Tabla1[[#This Row],[Nombre]],Tabla2[],1,0)</f>
        <v>DAVILA MORA IGNACIO</v>
      </c>
      <c r="C58" t="s">
        <v>110</v>
      </c>
      <c r="D58" t="str">
        <f>VLOOKUP(Tabla1[[#This Row],[Nombre]],Tabla2[],3,0)</f>
        <v xml:space="preserve">COORDINADOR DE DEPENDENCIA </v>
      </c>
      <c r="E58" t="s">
        <v>103</v>
      </c>
      <c r="F58" t="str">
        <f>VLOOKUP(Tabla1[[#This Row],[Columna1]],Tabla2[],5,0)</f>
        <v>COORDINACION DE COMUNICACION SOCIAL</v>
      </c>
      <c r="G58" t="s">
        <v>111</v>
      </c>
      <c r="H58" t="s">
        <v>794</v>
      </c>
      <c r="I58" t="s">
        <v>5</v>
      </c>
    </row>
    <row r="59" spans="1:9" hidden="1" x14ac:dyDescent="0.25">
      <c r="A59" t="s">
        <v>114</v>
      </c>
      <c r="B59" t="str">
        <f>VLOOKUP(Tabla1[[#This Row],[Nombre]],Tabla2[],1,0)</f>
        <v>TORRES NOGAL BRENDA LIZETH</v>
      </c>
      <c r="C59" t="s">
        <v>44</v>
      </c>
      <c r="D59" t="str">
        <f>VLOOKUP(Tabla1[[#This Row],[Nombre]],Tabla2[],3,0)</f>
        <v xml:space="preserve">JEFE DE DEPARTAMENTO </v>
      </c>
      <c r="E59" t="s">
        <v>103</v>
      </c>
      <c r="F59" t="str">
        <f>VLOOKUP(Tabla1[[#This Row],[Columna1]],Tabla2[],5,0)</f>
        <v>COORDINACION DE COMUNICACION SOCIAL</v>
      </c>
      <c r="G59" t="s">
        <v>113</v>
      </c>
      <c r="H59" t="s">
        <v>794</v>
      </c>
      <c r="I59" t="s">
        <v>5</v>
      </c>
    </row>
    <row r="60" spans="1:9" hidden="1" x14ac:dyDescent="0.25">
      <c r="A60" t="s">
        <v>116</v>
      </c>
      <c r="B60" t="str">
        <f>VLOOKUP(Tabla1[[#This Row],[Nombre]],Tabla2[],1,0)</f>
        <v>MONTELONGO SALAIS JACQUELINE VALERIA</v>
      </c>
      <c r="C60" t="s">
        <v>44</v>
      </c>
      <c r="D60" t="str">
        <f>VLOOKUP(Tabla1[[#This Row],[Nombre]],Tabla2[],3,0)</f>
        <v>JEFE DE DEPARTAMENTO</v>
      </c>
      <c r="E60" t="s">
        <v>103</v>
      </c>
      <c r="F60" t="str">
        <f>VLOOKUP(Tabla1[[#This Row],[Columna1]],Tabla2[],5,0)</f>
        <v>COORDINACION DE COMUNICACION SOCIAL</v>
      </c>
      <c r="G60" t="s">
        <v>115</v>
      </c>
      <c r="H60" t="s">
        <v>794</v>
      </c>
      <c r="I60" t="s">
        <v>5</v>
      </c>
    </row>
    <row r="61" spans="1:9" hidden="1" x14ac:dyDescent="0.25">
      <c r="A61" t="s">
        <v>117</v>
      </c>
      <c r="B61" t="str">
        <f>VLOOKUP(Tabla1[[#This Row],[Nombre]],Tabla2[],1,0)</f>
        <v>MENDOZA PAREDES GERARDO OMAR</v>
      </c>
      <c r="C61" t="s">
        <v>44</v>
      </c>
      <c r="D61" t="str">
        <f>VLOOKUP(Tabla1[[#This Row],[Nombre]],Tabla2[],3,0)</f>
        <v>JEFE DE DEPARTAMENTO</v>
      </c>
      <c r="E61" t="s">
        <v>103</v>
      </c>
      <c r="F61" t="str">
        <f>VLOOKUP(Tabla1[[#This Row],[Columna1]],Tabla2[],5,0)</f>
        <v>COORDINACION DE COMUNICACION SOCIAL</v>
      </c>
      <c r="G61" t="s">
        <v>115</v>
      </c>
      <c r="H61" t="s">
        <v>794</v>
      </c>
      <c r="I61" t="s">
        <v>5</v>
      </c>
    </row>
    <row r="62" spans="1:9" hidden="1" x14ac:dyDescent="0.25">
      <c r="A62" t="s">
        <v>119</v>
      </c>
      <c r="B62" t="str">
        <f>VLOOKUP(Tabla1[[#This Row],[Nombre]],Tabla2[],1,0)</f>
        <v>MORENO AYUB FERNANDO RICARDO</v>
      </c>
      <c r="C62" t="s">
        <v>44</v>
      </c>
      <c r="D62" t="str">
        <f>VLOOKUP(Tabla1[[#This Row],[Nombre]],Tabla2[],3,0)</f>
        <v xml:space="preserve">JEFE DE DEPARTAMENTO </v>
      </c>
      <c r="E62" t="s">
        <v>103</v>
      </c>
      <c r="F62" t="str">
        <f>VLOOKUP(Tabla1[[#This Row],[Columna1]],Tabla2[],5,0)</f>
        <v>COORDINACION DE COMUNICACION SOCIAL</v>
      </c>
      <c r="G62" t="s">
        <v>118</v>
      </c>
      <c r="H62" t="s">
        <v>794</v>
      </c>
      <c r="I62" t="s">
        <v>33</v>
      </c>
    </row>
    <row r="63" spans="1:9" hidden="1" x14ac:dyDescent="0.25">
      <c r="A63" t="s">
        <v>122</v>
      </c>
      <c r="B63" t="str">
        <f>VLOOKUP(Tabla1[[#This Row],[Nombre]],Tabla2[],1,0)</f>
        <v>JAQUEZ QUEZADA LUCERO</v>
      </c>
      <c r="C63" t="s">
        <v>120</v>
      </c>
      <c r="D63" t="str">
        <f>VLOOKUP(Tabla1[[#This Row],[Nombre]],Tabla2[],3,0)</f>
        <v xml:space="preserve">SUBCOORDINADOR DE DEPENDENCIA </v>
      </c>
      <c r="E63" t="s">
        <v>103</v>
      </c>
      <c r="F63" t="str">
        <f>VLOOKUP(Tabla1[[#This Row],[Columna1]],Tabla2[],5,0)</f>
        <v>COORDINACION DE COMUNICACION SOCIAL</v>
      </c>
      <c r="G63" t="s">
        <v>121</v>
      </c>
      <c r="H63" t="s">
        <v>794</v>
      </c>
      <c r="I63" t="s">
        <v>5</v>
      </c>
    </row>
    <row r="64" spans="1:9" hidden="1" x14ac:dyDescent="0.25">
      <c r="A64" t="s">
        <v>126</v>
      </c>
      <c r="B64" t="str">
        <f>VLOOKUP(Tabla1[[#This Row],[Nombre]],Tabla2[],1,0)</f>
        <v>FUENTES RASCON ROBERTO ANDRES</v>
      </c>
      <c r="C64" t="s">
        <v>124</v>
      </c>
      <c r="D64" t="str">
        <f>VLOOKUP(Tabla1[[#This Row],[Nombre]],Tabla2[],3,0)</f>
        <v>SECRETARIO AYUNTAMIENTO</v>
      </c>
      <c r="E64" t="s">
        <v>123</v>
      </c>
      <c r="F64" t="str">
        <f>VLOOKUP(Tabla1[[#This Row],[Columna1]],Tabla2[],5,0)</f>
        <v>SECRETARIA DEL AYUNTAMIENTO</v>
      </c>
      <c r="G64" t="s">
        <v>125</v>
      </c>
      <c r="H64" t="s">
        <v>794</v>
      </c>
      <c r="I64" t="s">
        <v>5</v>
      </c>
    </row>
    <row r="65" spans="1:9" x14ac:dyDescent="0.25">
      <c r="A65" s="3" t="s">
        <v>129</v>
      </c>
      <c r="B65" t="e">
        <f>VLOOKUP(Tabla1[[#This Row],[Nombre]],Tabla2[],1,0)</f>
        <v>#N/A</v>
      </c>
      <c r="C65" t="s">
        <v>127</v>
      </c>
      <c r="D65" t="e">
        <f>VLOOKUP(Tabla1[[#This Row],[Nombre]],Tabla2[],3,0)</f>
        <v>#N/A</v>
      </c>
      <c r="E65" t="s">
        <v>123</v>
      </c>
      <c r="F65" t="e">
        <f>VLOOKUP(Tabla1[[#This Row],[Columna1]],Tabla2[],5,0)</f>
        <v>#N/A</v>
      </c>
      <c r="G65" t="s">
        <v>128</v>
      </c>
      <c r="H65" t="s">
        <v>794</v>
      </c>
      <c r="I65" t="s">
        <v>130</v>
      </c>
    </row>
    <row r="66" spans="1:9" hidden="1" x14ac:dyDescent="0.25">
      <c r="A66" t="s">
        <v>131</v>
      </c>
      <c r="B66" t="str">
        <f>VLOOKUP(Tabla1[[#This Row],[Nombre]],Tabla2[],1,0)</f>
        <v>OLIVAS BUHAYA CARLOS ALEJANDRO</v>
      </c>
      <c r="C66" t="s">
        <v>127</v>
      </c>
      <c r="D66" t="str">
        <f>VLOOKUP(Tabla1[[#This Row],[Nombre]],Tabla2[],3,0)</f>
        <v>SUBSECRETARIO DEL AYUNTAMIENTO</v>
      </c>
      <c r="E66" t="s">
        <v>123</v>
      </c>
      <c r="F66" t="str">
        <f>VLOOKUP(Tabla1[[#This Row],[Columna1]],Tabla2[],5,0)</f>
        <v>SECRETARIA DEL AYUNTAMIENTO</v>
      </c>
      <c r="G66" t="s">
        <v>128</v>
      </c>
      <c r="H66" t="s">
        <v>794</v>
      </c>
      <c r="I66" t="s">
        <v>132</v>
      </c>
    </row>
    <row r="67" spans="1:9" hidden="1" x14ac:dyDescent="0.25">
      <c r="A67" t="s">
        <v>134</v>
      </c>
      <c r="B67" t="str">
        <f>VLOOKUP(Tabla1[[#This Row],[Nombre]],Tabla2[],1,0)</f>
        <v>AGUILAR GIL NADIA HANOI</v>
      </c>
      <c r="C67" t="s">
        <v>110</v>
      </c>
      <c r="D67" t="str">
        <f>VLOOKUP(Tabla1[[#This Row],[Nombre]],Tabla2[],3,0)</f>
        <v>COORDINADOR DE DEPENDENCIA</v>
      </c>
      <c r="E67" t="s">
        <v>123</v>
      </c>
      <c r="F67" t="str">
        <f>VLOOKUP(Tabla1[[#This Row],[Columna1]],Tabla2[],5,0)</f>
        <v>SECRETARIA DEL AYUNTAMIENTO</v>
      </c>
      <c r="G67" t="s">
        <v>133</v>
      </c>
      <c r="H67" t="s">
        <v>794</v>
      </c>
      <c r="I67" t="s">
        <v>5</v>
      </c>
    </row>
    <row r="68" spans="1:9" hidden="1" x14ac:dyDescent="0.25">
      <c r="A68" t="s">
        <v>136</v>
      </c>
      <c r="B68" t="str">
        <f>VLOOKUP(Tabla1[[#This Row],[Nombre]],Tabla2[],1,0)</f>
        <v>SAAVEDRA FERNANDEZ ARTURO JAVIER</v>
      </c>
      <c r="C68" t="s">
        <v>41</v>
      </c>
      <c r="D68" t="str">
        <f>VLOOKUP(Tabla1[[#This Row],[Nombre]],Tabla2[],3,0)</f>
        <v>LIDER DE PROYECTO</v>
      </c>
      <c r="E68" t="s">
        <v>123</v>
      </c>
      <c r="F68" t="str">
        <f>VLOOKUP(Tabla1[[#This Row],[Columna1]],Tabla2[],5,0)</f>
        <v>SECRETARIA DEL AYUNTAMIENTO</v>
      </c>
      <c r="G68" t="s">
        <v>135</v>
      </c>
      <c r="H68" t="s">
        <v>794</v>
      </c>
      <c r="I68" t="s">
        <v>6</v>
      </c>
    </row>
    <row r="69" spans="1:9" s="13" customFormat="1" x14ac:dyDescent="0.25">
      <c r="A69" s="13" t="s">
        <v>138</v>
      </c>
      <c r="B69" t="e">
        <f>VLOOKUP(Tabla1[[#This Row],[Nombre]],Tabla2[],1,0)</f>
        <v>#N/A</v>
      </c>
      <c r="C69" s="13" t="s">
        <v>44</v>
      </c>
      <c r="D69" t="e">
        <f>VLOOKUP(Tabla1[[#This Row],[Nombre]],Tabla2[],3,0)</f>
        <v>#N/A</v>
      </c>
      <c r="E69" s="13" t="s">
        <v>123</v>
      </c>
      <c r="F69" s="13" t="e">
        <f>VLOOKUP(Tabla1[[#This Row],[Columna1]],Tabla2[],5,0)</f>
        <v>#N/A</v>
      </c>
      <c r="G69" s="13" t="s">
        <v>137</v>
      </c>
      <c r="H69" s="13" t="s">
        <v>794</v>
      </c>
      <c r="I69" s="13" t="s">
        <v>5</v>
      </c>
    </row>
    <row r="70" spans="1:9" hidden="1" x14ac:dyDescent="0.25">
      <c r="A70" t="s">
        <v>139</v>
      </c>
      <c r="B70" t="str">
        <f>VLOOKUP(Tabla1[[#This Row],[Nombre]],Tabla2[],1,0)</f>
        <v>NEGRETE JUAREZ ADRIANA</v>
      </c>
      <c r="C70" t="s">
        <v>44</v>
      </c>
      <c r="D70" t="str">
        <f>VLOOKUP(Tabla1[[#This Row],[Nombre]],Tabla2[],3,0)</f>
        <v>JEFE DE DEPARTAMENTO</v>
      </c>
      <c r="E70" t="s">
        <v>123</v>
      </c>
      <c r="F70" t="str">
        <f>VLOOKUP(Tabla1[[#This Row],[Columna1]],Tabla2[],5,0)</f>
        <v>SECRETARIA DEL AYUNTAMIENTO</v>
      </c>
      <c r="G70" t="s">
        <v>137</v>
      </c>
      <c r="H70" t="s">
        <v>794</v>
      </c>
      <c r="I70" t="s">
        <v>5</v>
      </c>
    </row>
    <row r="71" spans="1:9" hidden="1" x14ac:dyDescent="0.25">
      <c r="A71" t="s">
        <v>141</v>
      </c>
      <c r="B71" t="str">
        <f>VLOOKUP(Tabla1[[#This Row],[Nombre]],Tabla2[],1,0)</f>
        <v>PAREDES SALAZAR ERICK</v>
      </c>
      <c r="C71" t="s">
        <v>110</v>
      </c>
      <c r="D71" t="str">
        <f>VLOOKUP(Tabla1[[#This Row],[Nombre]],Tabla2[],3,0)</f>
        <v xml:space="preserve">COORDINADOR DE DEPENDENCIA </v>
      </c>
      <c r="E71" t="s">
        <v>123</v>
      </c>
      <c r="F71" t="str">
        <f>VLOOKUP(Tabla1[[#This Row],[Columna1]],Tabla2[],5,0)</f>
        <v>SECRETARIA DEL AYUNTAMIENTO</v>
      </c>
      <c r="G71" t="s">
        <v>140</v>
      </c>
      <c r="H71" t="s">
        <v>794</v>
      </c>
      <c r="I71" t="s">
        <v>5</v>
      </c>
    </row>
    <row r="72" spans="1:9" hidden="1" x14ac:dyDescent="0.25">
      <c r="A72" t="s">
        <v>143</v>
      </c>
      <c r="B72" t="str">
        <f>VLOOKUP(Tabla1[[#This Row],[Nombre]],Tabla2[],1,0)</f>
        <v>CAÑEZ ROMERO MELISSA ADRIANA</v>
      </c>
      <c r="C72" t="s">
        <v>41</v>
      </c>
      <c r="D72" t="str">
        <f>VLOOKUP(Tabla1[[#This Row],[Nombre]],Tabla2[],3,0)</f>
        <v>LIDER DE PROYECTO</v>
      </c>
      <c r="E72" t="s">
        <v>123</v>
      </c>
      <c r="F72" t="str">
        <f>VLOOKUP(Tabla1[[#This Row],[Columna1]],Tabla2[],5,0)</f>
        <v>SECRETARIA DEL AYUNTAMIENTO</v>
      </c>
      <c r="G72" t="s">
        <v>142</v>
      </c>
      <c r="H72" t="s">
        <v>794</v>
      </c>
      <c r="I72" t="s">
        <v>6</v>
      </c>
    </row>
    <row r="73" spans="1:9" hidden="1" x14ac:dyDescent="0.25">
      <c r="A73" t="s">
        <v>144</v>
      </c>
      <c r="B73" t="str">
        <f>VLOOKUP(Tabla1[[#This Row],[Nombre]],Tabla2[],1,0)</f>
        <v>VELAZQUEZ ESTRADA PEDRO FRANCISCO</v>
      </c>
      <c r="C73" t="s">
        <v>41</v>
      </c>
      <c r="D73" t="str">
        <f>VLOOKUP(Tabla1[[#This Row],[Nombre]],Tabla2[],3,0)</f>
        <v>LIDER DE PROYECTO</v>
      </c>
      <c r="E73" t="s">
        <v>123</v>
      </c>
      <c r="F73" t="str">
        <f>VLOOKUP(Tabla1[[#This Row],[Columna1]],Tabla2[],5,0)</f>
        <v>SECRETARIA DEL AYUNTAMIENTO</v>
      </c>
      <c r="G73" t="s">
        <v>142</v>
      </c>
      <c r="H73" t="s">
        <v>794</v>
      </c>
      <c r="I73" t="s">
        <v>6</v>
      </c>
    </row>
    <row r="74" spans="1:9" hidden="1" x14ac:dyDescent="0.25">
      <c r="A74" t="s">
        <v>145</v>
      </c>
      <c r="B74" t="str">
        <f>VLOOKUP(Tabla1[[#This Row],[Nombre]],Tabla2[],1,0)</f>
        <v>ORTIZ FLORES CRISTIAN ARGENIS</v>
      </c>
      <c r="C74" t="s">
        <v>41</v>
      </c>
      <c r="D74" t="str">
        <f>VLOOKUP(Tabla1[[#This Row],[Nombre]],Tabla2[],3,0)</f>
        <v>LIDER DE PROYECTO</v>
      </c>
      <c r="E74" t="s">
        <v>123</v>
      </c>
      <c r="F74" t="str">
        <f>VLOOKUP(Tabla1[[#This Row],[Columna1]],Tabla2[],5,0)</f>
        <v>SECRETARIA DEL AYUNTAMIENTO</v>
      </c>
      <c r="G74" t="s">
        <v>142</v>
      </c>
      <c r="H74" t="s">
        <v>794</v>
      </c>
      <c r="I74" t="s">
        <v>6</v>
      </c>
    </row>
    <row r="75" spans="1:9" hidden="1" x14ac:dyDescent="0.25">
      <c r="A75" t="s">
        <v>146</v>
      </c>
      <c r="B75" t="str">
        <f>VLOOKUP(Tabla1[[#This Row],[Nombre]],Tabla2[],1,0)</f>
        <v>PIZARRO LEYVA VICTORIA</v>
      </c>
      <c r="C75" t="s">
        <v>41</v>
      </c>
      <c r="D75" t="str">
        <f>VLOOKUP(Tabla1[[#This Row],[Nombre]],Tabla2[],3,0)</f>
        <v>LIDER DE PROYECTO</v>
      </c>
      <c r="E75" t="s">
        <v>123</v>
      </c>
      <c r="F75" t="str">
        <f>VLOOKUP(Tabla1[[#This Row],[Columna1]],Tabla2[],5,0)</f>
        <v>SECRETARIA DEL AYUNTAMIENTO</v>
      </c>
      <c r="G75" t="s">
        <v>142</v>
      </c>
      <c r="H75" t="s">
        <v>794</v>
      </c>
      <c r="I75" t="s">
        <v>5</v>
      </c>
    </row>
    <row r="76" spans="1:9" hidden="1" x14ac:dyDescent="0.25">
      <c r="A76" t="s">
        <v>148</v>
      </c>
      <c r="B76" t="str">
        <f>VLOOKUP(Tabla1[[#This Row],[Nombre]],Tabla2[],1,0)</f>
        <v>RASCON QUEZADA ALEJANDRA</v>
      </c>
      <c r="C76" t="s">
        <v>44</v>
      </c>
      <c r="D76" t="str">
        <f>VLOOKUP(Tabla1[[#This Row],[Nombre]],Tabla2[],3,0)</f>
        <v>JEFE DE DEPARTAMENTO</v>
      </c>
      <c r="E76" t="s">
        <v>123</v>
      </c>
      <c r="F76" t="str">
        <f>VLOOKUP(Tabla1[[#This Row],[Columna1]],Tabla2[],5,0)</f>
        <v>SECRETARIA DEL AYUNTAMIENTO</v>
      </c>
      <c r="G76" t="s">
        <v>147</v>
      </c>
      <c r="H76" t="s">
        <v>794</v>
      </c>
      <c r="I76" t="s">
        <v>6</v>
      </c>
    </row>
    <row r="77" spans="1:9" hidden="1" x14ac:dyDescent="0.25">
      <c r="A77" t="s">
        <v>149</v>
      </c>
      <c r="B77" t="str">
        <f>VLOOKUP(Tabla1[[#This Row],[Nombre]],Tabla2[],1,0)</f>
        <v>MARTINEZ GARCIA SILVIA ESMERALDA</v>
      </c>
      <c r="C77" t="s">
        <v>41</v>
      </c>
      <c r="D77" t="str">
        <f>VLOOKUP(Tabla1[[#This Row],[Nombre]],Tabla2[],3,0)</f>
        <v>LIDER DE PROYECTO</v>
      </c>
      <c r="E77" t="s">
        <v>123</v>
      </c>
      <c r="F77" t="str">
        <f>VLOOKUP(Tabla1[[#This Row],[Columna1]],Tabla2[],5,0)</f>
        <v>SECRETARIA DEL AYUNTAMIENTO</v>
      </c>
      <c r="G77" t="s">
        <v>142</v>
      </c>
      <c r="H77" t="s">
        <v>794</v>
      </c>
      <c r="I77" t="s">
        <v>5</v>
      </c>
    </row>
    <row r="78" spans="1:9" hidden="1" x14ac:dyDescent="0.25">
      <c r="A78" t="s">
        <v>151</v>
      </c>
      <c r="B78" t="str">
        <f>VLOOKUP(Tabla1[[#This Row],[Nombre]],Tabla2[],1,0)</f>
        <v>QUINTANA MORENO MARIA DEL CARMEN</v>
      </c>
      <c r="C78" t="s">
        <v>44</v>
      </c>
      <c r="D78" t="str">
        <f>VLOOKUP(Tabla1[[#This Row],[Nombre]],Tabla2[],3,0)</f>
        <v xml:space="preserve">JEFE DE DEPARTAMENTO </v>
      </c>
      <c r="E78" t="s">
        <v>123</v>
      </c>
      <c r="F78" t="str">
        <f>VLOOKUP(Tabla1[[#This Row],[Columna1]],Tabla2[],5,0)</f>
        <v>SECRETARIA DEL AYUNTAMIENTO</v>
      </c>
      <c r="G78" t="s">
        <v>150</v>
      </c>
      <c r="H78" t="s">
        <v>794</v>
      </c>
      <c r="I78" t="s">
        <v>5</v>
      </c>
    </row>
    <row r="79" spans="1:9" hidden="1" x14ac:dyDescent="0.25">
      <c r="A79" t="s">
        <v>153</v>
      </c>
      <c r="B79" t="str">
        <f>VLOOKUP(Tabla1[[#This Row],[Nombre]],Tabla2[],1,0)</f>
        <v>VILLA PARRA HEBERT ARTURO</v>
      </c>
      <c r="C79" t="s">
        <v>44</v>
      </c>
      <c r="D79" t="str">
        <f>VLOOKUP(Tabla1[[#This Row],[Nombre]],Tabla2[],3,0)</f>
        <v xml:space="preserve">JEFE DE DEPARTAMENTO </v>
      </c>
      <c r="E79" t="s">
        <v>123</v>
      </c>
      <c r="F79" t="str">
        <f>VLOOKUP(Tabla1[[#This Row],[Columna1]],Tabla2[],5,0)</f>
        <v>SECRETARIA DEL AYUNTAMIENTO</v>
      </c>
      <c r="G79" t="s">
        <v>152</v>
      </c>
      <c r="H79" t="s">
        <v>794</v>
      </c>
      <c r="I79" t="s">
        <v>6</v>
      </c>
    </row>
    <row r="80" spans="1:9" hidden="1" x14ac:dyDescent="0.25">
      <c r="A80" t="s">
        <v>157</v>
      </c>
      <c r="B80" t="str">
        <f>VLOOKUP(Tabla1[[#This Row],[Nombre]],Tabla2[],1,0)</f>
        <v>RIVERA MACIAS IVAN JOEL</v>
      </c>
      <c r="C80" t="s">
        <v>155</v>
      </c>
      <c r="D80" t="str">
        <f>VLOOKUP(Tabla1[[#This Row],[Nombre]],Tabla2[],3,0)</f>
        <v>COORDINADOR DE PROTECCION CIVIL</v>
      </c>
      <c r="E80" t="s">
        <v>123</v>
      </c>
      <c r="F80" t="str">
        <f>VLOOKUP(Tabla1[[#This Row],[Columna1]],Tabla2[],5,0)</f>
        <v>SECRETARIA DEL AYUNTAMIENTO</v>
      </c>
      <c r="G80" t="s">
        <v>156</v>
      </c>
      <c r="H80" t="s">
        <v>794</v>
      </c>
      <c r="I80" t="s">
        <v>5</v>
      </c>
    </row>
    <row r="81" spans="1:9" hidden="1" x14ac:dyDescent="0.25">
      <c r="A81" t="s">
        <v>160</v>
      </c>
      <c r="B81" t="str">
        <f>VLOOKUP(Tabla1[[#This Row],[Nombre]],Tabla2[],1,0)</f>
        <v>OLIVA JIMENEZ PEDRO GERMAN</v>
      </c>
      <c r="C81" t="s">
        <v>79</v>
      </c>
      <c r="D81" t="str">
        <f>VLOOKUP(Tabla1[[#This Row],[Nombre]],Tabla2[],3,0)</f>
        <v>SUBDIRECTOR</v>
      </c>
      <c r="E81" t="s">
        <v>123</v>
      </c>
      <c r="F81" t="str">
        <f>VLOOKUP(Tabla1[[#This Row],[Columna1]],Tabla2[],5,0)</f>
        <v>SECRETARIA DEL AYUNTAMIENTO</v>
      </c>
      <c r="G81" t="s">
        <v>159</v>
      </c>
      <c r="H81" t="s">
        <v>794</v>
      </c>
      <c r="I81" t="s">
        <v>5</v>
      </c>
    </row>
    <row r="82" spans="1:9" hidden="1" x14ac:dyDescent="0.25">
      <c r="A82" t="s">
        <v>162</v>
      </c>
      <c r="B82" t="str">
        <f>VLOOKUP(Tabla1[[#This Row],[Nombre]],Tabla2[],1,0)</f>
        <v>MURUATO CARLOS FEDERICO</v>
      </c>
      <c r="C82" t="s">
        <v>44</v>
      </c>
      <c r="D82" t="str">
        <f>VLOOKUP(Tabla1[[#This Row],[Nombre]],Tabla2[],3,0)</f>
        <v>JEFE DE DEPARTAMENTO</v>
      </c>
      <c r="E82" t="s">
        <v>123</v>
      </c>
      <c r="F82" t="str">
        <f>VLOOKUP(Tabla1[[#This Row],[Columna1]],Tabla2[],5,0)</f>
        <v>SECRETARIA DEL AYUNTAMIENTO</v>
      </c>
      <c r="G82" t="s">
        <v>161</v>
      </c>
      <c r="H82" t="s">
        <v>794</v>
      </c>
      <c r="I82" t="s">
        <v>5</v>
      </c>
    </row>
    <row r="83" spans="1:9" hidden="1" x14ac:dyDescent="0.25">
      <c r="A83" t="s">
        <v>164</v>
      </c>
      <c r="B83" t="str">
        <f>VLOOKUP(Tabla1[[#This Row],[Nombre]],Tabla2[],1,0)</f>
        <v>SAENZ GAUZIN YULIANA</v>
      </c>
      <c r="C83" t="s">
        <v>44</v>
      </c>
      <c r="D83" t="str">
        <f>VLOOKUP(Tabla1[[#This Row],[Nombre]],Tabla2[],3,0)</f>
        <v>JEFE DE DEPARTAMENTO</v>
      </c>
      <c r="E83" t="s">
        <v>123</v>
      </c>
      <c r="F83" t="str">
        <f>VLOOKUP(Tabla1[[#This Row],[Columna1]],Tabla2[],5,0)</f>
        <v>SECRETARIA DEL AYUNTAMIENTO</v>
      </c>
      <c r="G83" t="s">
        <v>163</v>
      </c>
      <c r="H83" t="s">
        <v>794</v>
      </c>
      <c r="I83" t="s">
        <v>34</v>
      </c>
    </row>
    <row r="84" spans="1:9" hidden="1" x14ac:dyDescent="0.25">
      <c r="A84" t="s">
        <v>165</v>
      </c>
      <c r="B84" t="str">
        <f>VLOOKUP(Tabla1[[#This Row],[Nombre]],Tabla2[],1,0)</f>
        <v>ORTEGA MUNDO YURI ANDREIVICH</v>
      </c>
      <c r="C84" t="s">
        <v>44</v>
      </c>
      <c r="D84" t="str">
        <f>VLOOKUP(Tabla1[[#This Row],[Nombre]],Tabla2[],3,0)</f>
        <v>JEFE DE DEPARTAMENTO</v>
      </c>
      <c r="E84" t="s">
        <v>123</v>
      </c>
      <c r="F84" t="str">
        <f>VLOOKUP(Tabla1[[#This Row],[Columna1]],Tabla2[],5,0)</f>
        <v>SECRETARIA DEL AYUNTAMIENTO</v>
      </c>
      <c r="G84" t="s">
        <v>163</v>
      </c>
      <c r="H84" t="s">
        <v>794</v>
      </c>
      <c r="I84" t="s">
        <v>5</v>
      </c>
    </row>
    <row r="85" spans="1:9" hidden="1" x14ac:dyDescent="0.25">
      <c r="A85" t="s">
        <v>167</v>
      </c>
      <c r="B85" t="str">
        <f>VLOOKUP(Tabla1[[#This Row],[Nombre]],Tabla2[],1,0)</f>
        <v>RUIZ ORTIZ KARIM</v>
      </c>
      <c r="C85" t="s">
        <v>120</v>
      </c>
      <c r="D85" t="str">
        <f>VLOOKUP(Tabla1[[#This Row],[Nombre]],Tabla2[],3,0)</f>
        <v xml:space="preserve">SUBCOORDINADOR DE DEPENDENCIA </v>
      </c>
      <c r="E85" t="s">
        <v>123</v>
      </c>
      <c r="F85" t="str">
        <f>VLOOKUP(Tabla1[[#This Row],[Columna1]],Tabla2[],5,0)</f>
        <v>SECRETARIA DEL AYUNTAMIENTO</v>
      </c>
      <c r="G85" t="s">
        <v>166</v>
      </c>
      <c r="H85" t="s">
        <v>794</v>
      </c>
      <c r="I85" t="s">
        <v>5</v>
      </c>
    </row>
    <row r="86" spans="1:9" s="6" customFormat="1" hidden="1" x14ac:dyDescent="0.25">
      <c r="A86" s="6" t="s">
        <v>170</v>
      </c>
      <c r="B86" s="6" t="str">
        <f>VLOOKUP(Tabla1[[#This Row],[Nombre]],Tabla2[],1,0)</f>
        <v>CORRALES MILLAN FRANCISCO JAVIER</v>
      </c>
      <c r="C86" s="6" t="s">
        <v>168</v>
      </c>
      <c r="D86" s="6" t="str">
        <f>VLOOKUP(Tabla1[[#This Row],[Nombre]],Tabla2[],3,0)</f>
        <v>COORDINADOR DE UNIDAD ADMINISTRATIVA</v>
      </c>
      <c r="E86" s="6" t="s">
        <v>123</v>
      </c>
      <c r="F86" s="6" t="str">
        <f>VLOOKUP(Tabla1[[#This Row],[Columna1]],Tabla2[],5,0)</f>
        <v xml:space="preserve">DIRECCION DE OBRAS PUBLICAS </v>
      </c>
      <c r="G86" s="6" t="s">
        <v>169</v>
      </c>
      <c r="H86" s="6" t="s">
        <v>794</v>
      </c>
      <c r="I86" s="6" t="s">
        <v>5</v>
      </c>
    </row>
    <row r="87" spans="1:9" hidden="1" x14ac:dyDescent="0.25">
      <c r="A87" t="s">
        <v>171</v>
      </c>
      <c r="B87" t="str">
        <f>VLOOKUP(Tabla1[[#This Row],[Nombre]],Tabla2[],1,0)</f>
        <v>VILLALOBOS GARCIA EVER ANTONIO</v>
      </c>
      <c r="C87" t="s">
        <v>168</v>
      </c>
      <c r="D87" t="str">
        <f>VLOOKUP(Tabla1[[#This Row],[Nombre]],Tabla2[],3,0)</f>
        <v>SUBSECRETARIO</v>
      </c>
      <c r="E87" t="s">
        <v>123</v>
      </c>
      <c r="F87" t="str">
        <f>VLOOKUP(Tabla1[[#This Row],[Columna1]],Tabla2[],5,0)</f>
        <v>SECRETARIA DEL AYUNTAMIENTO</v>
      </c>
      <c r="G87" t="s">
        <v>169</v>
      </c>
      <c r="H87" t="s">
        <v>794</v>
      </c>
      <c r="I87" t="s">
        <v>132</v>
      </c>
    </row>
    <row r="88" spans="1:9" hidden="1" x14ac:dyDescent="0.25">
      <c r="A88" t="s">
        <v>173</v>
      </c>
      <c r="B88" t="str">
        <f>VLOOKUP(Tabla1[[#This Row],[Nombre]],Tabla2[],1,0)</f>
        <v>ARABIT DEL CAMPO NORMAN</v>
      </c>
      <c r="C88" t="s">
        <v>44</v>
      </c>
      <c r="D88" t="str">
        <f>VLOOKUP(Tabla1[[#This Row],[Nombre]],Tabla2[],3,0)</f>
        <v>JEFE DE DEPARTAMENTO</v>
      </c>
      <c r="E88" t="s">
        <v>123</v>
      </c>
      <c r="F88" t="str">
        <f>VLOOKUP(Tabla1[[#This Row],[Columna1]],Tabla2[],5,0)</f>
        <v>SECRETARIA DEL AYUNTAMIENTO</v>
      </c>
      <c r="G88" t="s">
        <v>172</v>
      </c>
      <c r="H88" t="s">
        <v>794</v>
      </c>
      <c r="I88" t="s">
        <v>6</v>
      </c>
    </row>
    <row r="89" spans="1:9" hidden="1" x14ac:dyDescent="0.25">
      <c r="A89" t="s">
        <v>175</v>
      </c>
      <c r="B89" t="str">
        <f>VLOOKUP(Tabla1[[#This Row],[Nombre]],Tabla2[],1,0)</f>
        <v>VALENZUELA COLOMO LUIS RAUL</v>
      </c>
      <c r="C89" t="s">
        <v>44</v>
      </c>
      <c r="D89" t="str">
        <f>VLOOKUP(Tabla1[[#This Row],[Nombre]],Tabla2[],3,0)</f>
        <v xml:space="preserve">JEFE DE DEPARTAMENTO </v>
      </c>
      <c r="E89" t="s">
        <v>123</v>
      </c>
      <c r="F89" t="str">
        <f>VLOOKUP(Tabla1[[#This Row],[Columna1]],Tabla2[],5,0)</f>
        <v>SECRETARIA DEL AYUNTAMIENTO</v>
      </c>
      <c r="G89" t="s">
        <v>174</v>
      </c>
      <c r="H89" t="s">
        <v>794</v>
      </c>
      <c r="I89" t="s">
        <v>6</v>
      </c>
    </row>
    <row r="90" spans="1:9" hidden="1" x14ac:dyDescent="0.25">
      <c r="A90" t="s">
        <v>177</v>
      </c>
      <c r="B90" t="str">
        <f>VLOOKUP(Tabla1[[#This Row],[Nombre]],Tabla2[],1,0)</f>
        <v>GONZALEZ CANO SEBASTIAN</v>
      </c>
      <c r="C90" t="s">
        <v>44</v>
      </c>
      <c r="D90" t="str">
        <f>VLOOKUP(Tabla1[[#This Row],[Nombre]],Tabla2[],3,0)</f>
        <v xml:space="preserve">JEFE DE DEPARTAMENTO </v>
      </c>
      <c r="E90" t="s">
        <v>123</v>
      </c>
      <c r="F90" t="str">
        <f>VLOOKUP(Tabla1[[#This Row],[Columna1]],Tabla2[],5,0)</f>
        <v>SECRETARIA DEL AYUNTAMIENTO</v>
      </c>
      <c r="G90" t="s">
        <v>176</v>
      </c>
      <c r="H90" t="s">
        <v>794</v>
      </c>
      <c r="I90" t="s">
        <v>6</v>
      </c>
    </row>
    <row r="91" spans="1:9" hidden="1" x14ac:dyDescent="0.25">
      <c r="A91" t="s">
        <v>179</v>
      </c>
      <c r="B91" t="str">
        <f>VLOOKUP(Tabla1[[#This Row],[Nombre]],Tabla2[],1,0)</f>
        <v>VARELA RODRIGUEZ DALIA VIANEY</v>
      </c>
      <c r="C91" t="s">
        <v>44</v>
      </c>
      <c r="D91" t="str">
        <f>VLOOKUP(Tabla1[[#This Row],[Nombre]],Tabla2[],3,0)</f>
        <v xml:space="preserve">JEFE DE DEPARTAMENTO </v>
      </c>
      <c r="E91" t="s">
        <v>123</v>
      </c>
      <c r="F91" t="str">
        <f>VLOOKUP(Tabla1[[#This Row],[Columna1]],Tabla2[],5,0)</f>
        <v>SECRETARIA DEL AYUNTAMIENTO</v>
      </c>
      <c r="G91" t="s">
        <v>178</v>
      </c>
      <c r="H91" t="s">
        <v>794</v>
      </c>
      <c r="I91" t="s">
        <v>5</v>
      </c>
    </row>
    <row r="92" spans="1:9" hidden="1" x14ac:dyDescent="0.25">
      <c r="A92" t="s">
        <v>181</v>
      </c>
      <c r="B92" t="str">
        <f>VLOOKUP(Tabla1[[#This Row],[Nombre]],Tabla2[],1,0)</f>
        <v>CASAS MENDOZA MAURO MANUEL</v>
      </c>
      <c r="C92" t="s">
        <v>41</v>
      </c>
      <c r="D92" t="str">
        <f>VLOOKUP(Tabla1[[#This Row],[Nombre]],Tabla2[],3,0)</f>
        <v>LIDER DE PROYECTO</v>
      </c>
      <c r="E92" t="s">
        <v>123</v>
      </c>
      <c r="F92" t="str">
        <f>VLOOKUP(Tabla1[[#This Row],[Columna1]],Tabla2[],5,0)</f>
        <v>SECRETARIA DEL AYUNTAMIENTO</v>
      </c>
      <c r="G92" t="s">
        <v>180</v>
      </c>
      <c r="H92" t="s">
        <v>794</v>
      </c>
      <c r="I92" t="s">
        <v>5</v>
      </c>
    </row>
    <row r="93" spans="1:9" hidden="1" x14ac:dyDescent="0.25">
      <c r="A93" t="s">
        <v>183</v>
      </c>
      <c r="B93" t="str">
        <f>VLOOKUP(Tabla1[[#This Row],[Nombre]],Tabla2[],1,0)</f>
        <v>ARAGON GUTIERREZ JORGE ALBERTO</v>
      </c>
      <c r="C93" t="s">
        <v>79</v>
      </c>
      <c r="D93" t="str">
        <f>VLOOKUP(Tabla1[[#This Row],[Nombre]],Tabla2[],3,0)</f>
        <v>SUBDIRECTOR</v>
      </c>
      <c r="E93" t="s">
        <v>123</v>
      </c>
      <c r="F93" t="str">
        <f>VLOOKUP(Tabla1[[#This Row],[Columna1]],Tabla2[],5,0)</f>
        <v>SECRETARIA DEL AYUNTAMIENTO</v>
      </c>
      <c r="G93" t="s">
        <v>182</v>
      </c>
      <c r="H93" t="s">
        <v>794</v>
      </c>
      <c r="I93" t="s">
        <v>132</v>
      </c>
    </row>
    <row r="94" spans="1:9" hidden="1" x14ac:dyDescent="0.25">
      <c r="A94" t="s">
        <v>185</v>
      </c>
      <c r="B94" t="str">
        <f>VLOOKUP(Tabla1[[#This Row],[Nombre]],Tabla2[],1,0)</f>
        <v>JURADO MUÑOZ ANA IMELDA</v>
      </c>
      <c r="C94" t="s">
        <v>120</v>
      </c>
      <c r="D94" t="str">
        <f>VLOOKUP(Tabla1[[#This Row],[Nombre]],Tabla2[],3,0)</f>
        <v xml:space="preserve">SUBCOORDINADOR DE DEPENDENCIA </v>
      </c>
      <c r="E94" t="s">
        <v>123</v>
      </c>
      <c r="F94" t="str">
        <f>VLOOKUP(Tabla1[[#This Row],[Columna1]],Tabla2[],5,0)</f>
        <v>SECRETARIA DEL AYUNTAMIENTO</v>
      </c>
      <c r="G94" t="s">
        <v>184</v>
      </c>
      <c r="H94" t="s">
        <v>794</v>
      </c>
      <c r="I94" t="s">
        <v>6</v>
      </c>
    </row>
    <row r="95" spans="1:9" s="13" customFormat="1" x14ac:dyDescent="0.25">
      <c r="A95" s="13" t="s">
        <v>186</v>
      </c>
      <c r="B95" t="e">
        <f>VLOOKUP(Tabla1[[#This Row],[Nombre]],Tabla2[],1,0)</f>
        <v>#N/A</v>
      </c>
      <c r="C95" s="13" t="s">
        <v>79</v>
      </c>
      <c r="D95" t="e">
        <f>VLOOKUP(Tabla1[[#This Row],[Nombre]],Tabla2[],3,0)</f>
        <v>#N/A</v>
      </c>
      <c r="E95" s="13" t="s">
        <v>123</v>
      </c>
      <c r="F95" s="13" t="e">
        <f>VLOOKUP(Tabla1[[#This Row],[Columna1]],Tabla2[],5,0)</f>
        <v>#N/A</v>
      </c>
      <c r="G95" s="13" t="s">
        <v>182</v>
      </c>
      <c r="H95" s="13" t="s">
        <v>794</v>
      </c>
      <c r="I95" s="13" t="s">
        <v>130</v>
      </c>
    </row>
    <row r="96" spans="1:9" hidden="1" x14ac:dyDescent="0.25">
      <c r="A96" t="s">
        <v>188</v>
      </c>
      <c r="B96" t="str">
        <f>VLOOKUP(Tabla1[[#This Row],[Nombre]],Tabla2[],1,0)</f>
        <v>CARO VILLALOBOS CLAUDIA</v>
      </c>
      <c r="C96" t="s">
        <v>44</v>
      </c>
      <c r="D96" t="str">
        <f>VLOOKUP(Tabla1[[#This Row],[Nombre]],Tabla2[],3,0)</f>
        <v xml:space="preserve">JEFE DE DEPARTAMENTO </v>
      </c>
      <c r="E96" t="s">
        <v>123</v>
      </c>
      <c r="F96" t="str">
        <f>VLOOKUP(Tabla1[[#This Row],[Columna1]],Tabla2[],5,0)</f>
        <v>SECRETARIA DEL AYUNTAMIENTO</v>
      </c>
      <c r="G96" t="s">
        <v>187</v>
      </c>
      <c r="H96" t="s">
        <v>794</v>
      </c>
      <c r="I96" t="s">
        <v>6</v>
      </c>
    </row>
    <row r="97" spans="1:9" hidden="1" x14ac:dyDescent="0.25">
      <c r="A97" t="s">
        <v>191</v>
      </c>
      <c r="B97" t="str">
        <f>VLOOKUP(Tabla1[[#This Row],[Nombre]],Tabla2[],1,0)</f>
        <v>CASTAÑEDA GONZALEZ KARISNA</v>
      </c>
      <c r="C97" t="s">
        <v>44</v>
      </c>
      <c r="D97" t="str">
        <f>VLOOKUP(Tabla1[[#This Row],[Nombre]],Tabla2[],3,0)</f>
        <v xml:space="preserve">JEFE DE DEPARTAMENTO </v>
      </c>
      <c r="E97" t="s">
        <v>123</v>
      </c>
      <c r="F97" t="str">
        <f>VLOOKUP(Tabla1[[#This Row],[Columna1]],Tabla2[],5,0)</f>
        <v>SECRETARIA DEL AYUNTAMIENTO</v>
      </c>
      <c r="G97" t="s">
        <v>190</v>
      </c>
      <c r="H97" t="s">
        <v>794</v>
      </c>
      <c r="I97" t="s">
        <v>5</v>
      </c>
    </row>
    <row r="98" spans="1:9" hidden="1" x14ac:dyDescent="0.25">
      <c r="A98" t="s">
        <v>193</v>
      </c>
      <c r="B98" t="str">
        <f>VLOOKUP(Tabla1[[#This Row],[Nombre]],Tabla2[],1,0)</f>
        <v>BACA MAYNEZ ANA CRISTINA</v>
      </c>
      <c r="C98" t="s">
        <v>41</v>
      </c>
      <c r="D98" t="str">
        <f>VLOOKUP(Tabla1[[#This Row],[Nombre]],Tabla2[],3,0)</f>
        <v>LIDER DE PROYECTO</v>
      </c>
      <c r="E98" t="s">
        <v>123</v>
      </c>
      <c r="F98" t="str">
        <f>VLOOKUP(Tabla1[[#This Row],[Columna1]],Tabla2[],5,0)</f>
        <v>SECRETARIA DEL AYUNTAMIENTO</v>
      </c>
      <c r="G98" t="s">
        <v>192</v>
      </c>
      <c r="H98" t="s">
        <v>794</v>
      </c>
      <c r="I98" t="s">
        <v>6</v>
      </c>
    </row>
    <row r="99" spans="1:9" s="6" customFormat="1" hidden="1" x14ac:dyDescent="0.25">
      <c r="A99" s="6" t="s">
        <v>195</v>
      </c>
      <c r="B99" s="6" t="str">
        <f>VLOOKUP(Tabla1[[#This Row],[Nombre]],Tabla2[],1,0)</f>
        <v>MORALES LERMA EDUARDO ELIM</v>
      </c>
      <c r="C99" s="6" t="s">
        <v>168</v>
      </c>
      <c r="D99" s="6" t="str">
        <f>VLOOKUP(Tabla1[[#This Row],[Nombre]],Tabla2[],3,0)</f>
        <v>SUBDIRECTOR</v>
      </c>
      <c r="E99" s="6" t="s">
        <v>123</v>
      </c>
      <c r="F99" s="6" t="str">
        <f>VLOOKUP(Tabla1[[#This Row],[Columna1]],Tabla2[],5,0)</f>
        <v>SECRETARIA DEL AYUNTAMIENTO</v>
      </c>
      <c r="G99" s="6" t="s">
        <v>194</v>
      </c>
      <c r="H99" s="6" t="s">
        <v>794</v>
      </c>
      <c r="I99" s="6" t="s">
        <v>5</v>
      </c>
    </row>
    <row r="100" spans="1:9" hidden="1" x14ac:dyDescent="0.25">
      <c r="A100" t="s">
        <v>198</v>
      </c>
      <c r="B100" t="str">
        <f>VLOOKUP(Tabla1[[#This Row],[Nombre]],Tabla2[],1,0)</f>
        <v>REZA FLORES ANA PATRICIA</v>
      </c>
      <c r="C100" t="s">
        <v>44</v>
      </c>
      <c r="D100" t="str">
        <f>VLOOKUP(Tabla1[[#This Row],[Nombre]],Tabla2[],3,0)</f>
        <v>JEFE DE DEPARTAMENTO</v>
      </c>
      <c r="E100" t="s">
        <v>196</v>
      </c>
      <c r="F100" t="str">
        <f>VLOOKUP(Tabla1[[#This Row],[Columna1]],Tabla2[],5,0)</f>
        <v>DIRECCION DE OBRAS PUBLICAS</v>
      </c>
      <c r="G100" t="s">
        <v>197</v>
      </c>
      <c r="H100" t="s">
        <v>794</v>
      </c>
      <c r="I100" t="s">
        <v>6</v>
      </c>
    </row>
    <row r="101" spans="1:9" hidden="1" x14ac:dyDescent="0.25">
      <c r="A101" t="s">
        <v>199</v>
      </c>
      <c r="B101" t="str">
        <f>VLOOKUP(Tabla1[[#This Row],[Nombre]],Tabla2[],1,0)</f>
        <v>NAVA CORDOVA VERONICA</v>
      </c>
      <c r="C101" t="s">
        <v>44</v>
      </c>
      <c r="D101" t="str">
        <f>VLOOKUP(Tabla1[[#This Row],[Nombre]],Tabla2[],3,0)</f>
        <v>JEFE DE DEPARTAMENTO</v>
      </c>
      <c r="E101" t="s">
        <v>196</v>
      </c>
      <c r="F101" t="str">
        <f>VLOOKUP(Tabla1[[#This Row],[Columna1]],Tabla2[],5,0)</f>
        <v>DIRECCION DE OBRAS PUBLICAS</v>
      </c>
      <c r="G101" t="s">
        <v>197</v>
      </c>
      <c r="H101" t="s">
        <v>794</v>
      </c>
      <c r="I101" t="s">
        <v>6</v>
      </c>
    </row>
    <row r="102" spans="1:9" hidden="1" x14ac:dyDescent="0.25">
      <c r="A102" t="s">
        <v>200</v>
      </c>
      <c r="B102" t="str">
        <f>VLOOKUP(Tabla1[[#This Row],[Nombre]],Tabla2[],1,0)</f>
        <v>DE LA FUENTE VALERIO LORENA EDITH</v>
      </c>
      <c r="C102" t="s">
        <v>44</v>
      </c>
      <c r="D102" t="str">
        <f>VLOOKUP(Tabla1[[#This Row],[Nombre]],Tabla2[],3,0)</f>
        <v>JEFE DE DEPARTAMENTO</v>
      </c>
      <c r="E102" t="s">
        <v>196</v>
      </c>
      <c r="F102" t="str">
        <f>VLOOKUP(Tabla1[[#This Row],[Columna1]],Tabla2[],5,0)</f>
        <v>DIRECCION DE OBRAS PUBLICAS</v>
      </c>
      <c r="G102" t="s">
        <v>197</v>
      </c>
      <c r="H102" t="s">
        <v>794</v>
      </c>
      <c r="I102" t="s">
        <v>201</v>
      </c>
    </row>
    <row r="103" spans="1:9" hidden="1" x14ac:dyDescent="0.25">
      <c r="A103" t="s">
        <v>203</v>
      </c>
      <c r="B103" t="str">
        <f>VLOOKUP(Tabla1[[#This Row],[Nombre]],Tabla2[],1,0)</f>
        <v>RIVAS MARTINEZ CARLOS ALBERTO</v>
      </c>
      <c r="C103" t="s">
        <v>71</v>
      </c>
      <c r="D103" t="str">
        <f>VLOOKUP(Tabla1[[#This Row],[Nombre]],Tabla2[],3,0)</f>
        <v>DIRECTOR GENERAL</v>
      </c>
      <c r="E103" t="s">
        <v>196</v>
      </c>
      <c r="F103" t="str">
        <f>VLOOKUP(Tabla1[[#This Row],[Columna1]],Tabla2[],5,0)</f>
        <v>DIRECCION DE OBRAS PUBLICAS</v>
      </c>
      <c r="G103" t="s">
        <v>202</v>
      </c>
      <c r="H103" t="s">
        <v>794</v>
      </c>
      <c r="I103" t="s">
        <v>5</v>
      </c>
    </row>
    <row r="104" spans="1:9" s="6" customFormat="1" hidden="1" x14ac:dyDescent="0.25">
      <c r="A104" s="6" t="s">
        <v>205</v>
      </c>
      <c r="B104" s="6" t="str">
        <f>VLOOKUP(Tabla1[[#This Row],[Nombre]],Tabla2[],1,0)</f>
        <v>BURCIAGA PALOMINO ALEJANDRO</v>
      </c>
      <c r="C104" s="6" t="s">
        <v>59</v>
      </c>
      <c r="D104" s="6" t="str">
        <f>VLOOKUP(Tabla1[[#This Row],[Nombre]],Tabla2[],3,0)</f>
        <v>JEFE DE DEPARTAMENTO</v>
      </c>
      <c r="E104" s="6" t="s">
        <v>196</v>
      </c>
      <c r="F104" s="6" t="str">
        <f>VLOOKUP(Tabla1[[#This Row],[Columna1]],Tabla2[],5,0)</f>
        <v>DIRECCION DE OBRAS PUBLICAS</v>
      </c>
      <c r="G104" s="6" t="s">
        <v>204</v>
      </c>
      <c r="H104" s="6" t="s">
        <v>794</v>
      </c>
      <c r="I104" s="6" t="s">
        <v>6</v>
      </c>
    </row>
    <row r="105" spans="1:9" s="6" customFormat="1" hidden="1" x14ac:dyDescent="0.25">
      <c r="A105" s="6" t="s">
        <v>206</v>
      </c>
      <c r="B105" s="6" t="str">
        <f>VLOOKUP(Tabla1[[#This Row],[Nombre]],Tabla2[],1,0)</f>
        <v>IRACHETA GONZALEZ NADIA KARELY</v>
      </c>
      <c r="C105" s="6" t="s">
        <v>59</v>
      </c>
      <c r="D105" s="6" t="str">
        <f>VLOOKUP(Tabla1[[#This Row],[Nombre]],Tabla2[],3,0)</f>
        <v xml:space="preserve">JEFE DE DEPARTAMENTO </v>
      </c>
      <c r="E105" s="6" t="s">
        <v>196</v>
      </c>
      <c r="F105" s="6" t="str">
        <f>VLOOKUP(Tabla1[[#This Row],[Columna1]],Tabla2[],5,0)</f>
        <v>DIRECCION DE OBRAS PUBLICAS</v>
      </c>
      <c r="G105" s="6" t="s">
        <v>204</v>
      </c>
      <c r="H105" s="6" t="s">
        <v>794</v>
      </c>
      <c r="I105" s="6" t="s">
        <v>201</v>
      </c>
    </row>
    <row r="106" spans="1:9" hidden="1" x14ac:dyDescent="0.25">
      <c r="A106" t="s">
        <v>208</v>
      </c>
      <c r="B106" t="str">
        <f>VLOOKUP(Tabla1[[#This Row],[Nombre]],Tabla2[],1,0)</f>
        <v>ZUBIA MARTINEZ EDGAR RODOLFO</v>
      </c>
      <c r="C106" t="s">
        <v>7</v>
      </c>
      <c r="D106" t="str">
        <f>VLOOKUP(Tabla1[[#This Row],[Nombre]],Tabla2[],3,0)</f>
        <v>CONSULTOR JURIDICO</v>
      </c>
      <c r="E106" t="s">
        <v>196</v>
      </c>
      <c r="F106" t="str">
        <f>VLOOKUP(Tabla1[[#This Row],[Columna1]],Tabla2[],5,0)</f>
        <v>DIRECCION DE OBRAS PUBLICAS</v>
      </c>
      <c r="G106" t="s">
        <v>207</v>
      </c>
      <c r="H106" t="s">
        <v>794</v>
      </c>
      <c r="I106" t="s">
        <v>6</v>
      </c>
    </row>
    <row r="107" spans="1:9" hidden="1" x14ac:dyDescent="0.25">
      <c r="A107" t="s">
        <v>210</v>
      </c>
      <c r="B107" t="str">
        <f>VLOOKUP(Tabla1[[#This Row],[Nombre]],Tabla2[],1,0)</f>
        <v>HERRERA VILLALOBOS ANABEL</v>
      </c>
      <c r="C107" t="s">
        <v>41</v>
      </c>
      <c r="D107" t="str">
        <f>VLOOKUP(Tabla1[[#This Row],[Nombre]],Tabla2[],3,0)</f>
        <v>LIDER DE PROYECTO</v>
      </c>
      <c r="E107" t="s">
        <v>196</v>
      </c>
      <c r="F107" t="str">
        <f>VLOOKUP(Tabla1[[#This Row],[Columna1]],Tabla2[],5,0)</f>
        <v>DIRECCION DE OBRAS PUBLICAS</v>
      </c>
      <c r="G107" t="s">
        <v>209</v>
      </c>
      <c r="H107" t="s">
        <v>794</v>
      </c>
      <c r="I107" t="s">
        <v>201</v>
      </c>
    </row>
    <row r="108" spans="1:9" hidden="1" x14ac:dyDescent="0.25">
      <c r="A108" t="s">
        <v>211</v>
      </c>
      <c r="B108" t="str">
        <f>VLOOKUP(Tabla1[[#This Row],[Nombre]],Tabla2[],1,0)</f>
        <v>DUARTE CONTRERAS RUTH FABIOLA</v>
      </c>
      <c r="C108" t="s">
        <v>59</v>
      </c>
      <c r="D108" t="str">
        <f>VLOOKUP(Tabla1[[#This Row],[Nombre]],Tabla2[],3,0)</f>
        <v>COORDINADOR DE UNIDAD ADMINISTRATIVA</v>
      </c>
      <c r="E108" t="s">
        <v>196</v>
      </c>
      <c r="F108" t="str">
        <f>VLOOKUP(Tabla1[[#This Row],[Columna1]],Tabla2[],5,0)</f>
        <v>DIRECCION DE OBRAS PUBLICAS</v>
      </c>
      <c r="G108" t="s">
        <v>204</v>
      </c>
      <c r="H108" t="s">
        <v>794</v>
      </c>
      <c r="I108" t="s">
        <v>5</v>
      </c>
    </row>
    <row r="109" spans="1:9" s="13" customFormat="1" x14ac:dyDescent="0.25">
      <c r="A109" s="13" t="s">
        <v>213</v>
      </c>
      <c r="B109" t="e">
        <f>VLOOKUP(Tabla1[[#This Row],[Nombre]],Tabla2[],1,0)</f>
        <v>#N/A</v>
      </c>
      <c r="C109" s="13" t="s">
        <v>44</v>
      </c>
      <c r="D109" t="e">
        <f>VLOOKUP(Tabla1[[#This Row],[Nombre]],Tabla2[],3,0)</f>
        <v>#N/A</v>
      </c>
      <c r="E109" s="13" t="s">
        <v>196</v>
      </c>
      <c r="F109" s="13" t="e">
        <f>VLOOKUP(Tabla1[[#This Row],[Columna1]],Tabla2[],5,0)</f>
        <v>#N/A</v>
      </c>
      <c r="G109" s="13" t="s">
        <v>212</v>
      </c>
      <c r="H109" s="13" t="s">
        <v>794</v>
      </c>
      <c r="I109" s="13" t="s">
        <v>214</v>
      </c>
    </row>
    <row r="110" spans="1:9" hidden="1" x14ac:dyDescent="0.25">
      <c r="A110" t="s">
        <v>216</v>
      </c>
      <c r="B110" t="str">
        <f>VLOOKUP(Tabla1[[#This Row],[Nombre]],Tabla2[],1,0)</f>
        <v>PEREZ BLANCO XOCHITL</v>
      </c>
      <c r="C110" t="s">
        <v>44</v>
      </c>
      <c r="D110" t="str">
        <f>VLOOKUP(Tabla1[[#This Row],[Nombre]],Tabla2[],3,0)</f>
        <v>JEFE DE DEPARTAMENTO</v>
      </c>
      <c r="E110" t="s">
        <v>196</v>
      </c>
      <c r="F110" t="str">
        <f>VLOOKUP(Tabla1[[#This Row],[Columna1]],Tabla2[],5,0)</f>
        <v>DIRECCION DE OBRAS PUBLICAS</v>
      </c>
      <c r="G110" t="s">
        <v>215</v>
      </c>
      <c r="H110" t="s">
        <v>794</v>
      </c>
      <c r="I110" t="s">
        <v>5</v>
      </c>
    </row>
    <row r="111" spans="1:9" s="13" customFormat="1" x14ac:dyDescent="0.25">
      <c r="A111" s="13" t="s">
        <v>218</v>
      </c>
      <c r="B111" t="e">
        <f>VLOOKUP(Tabla1[[#This Row],[Nombre]],Tabla2[],1,0)</f>
        <v>#N/A</v>
      </c>
      <c r="C111" s="13" t="s">
        <v>59</v>
      </c>
      <c r="D111" t="e">
        <f>VLOOKUP(Tabla1[[#This Row],[Nombre]],Tabla2[],3,0)</f>
        <v>#N/A</v>
      </c>
      <c r="E111" s="13" t="s">
        <v>196</v>
      </c>
      <c r="F111" s="13" t="e">
        <f>VLOOKUP(Tabla1[[#This Row],[Columna1]],Tabla2[],5,0)</f>
        <v>#N/A</v>
      </c>
      <c r="G111" s="13" t="s">
        <v>217</v>
      </c>
      <c r="H111" s="13" t="s">
        <v>794</v>
      </c>
      <c r="I111" s="13" t="s">
        <v>201</v>
      </c>
    </row>
    <row r="112" spans="1:9" hidden="1" x14ac:dyDescent="0.25">
      <c r="A112" t="s">
        <v>220</v>
      </c>
      <c r="B112" t="str">
        <f>VLOOKUP(Tabla1[[#This Row],[Nombre]],Tabla2[],1,0)</f>
        <v>CORRAL VALVERDE KARLA ANAHI</v>
      </c>
      <c r="C112" t="s">
        <v>44</v>
      </c>
      <c r="D112" t="str">
        <f>VLOOKUP(Tabla1[[#This Row],[Nombre]],Tabla2[],3,0)</f>
        <v>JEFE DE DEPARTAMENTO</v>
      </c>
      <c r="E112" t="s">
        <v>196</v>
      </c>
      <c r="F112" t="str">
        <f>VLOOKUP(Tabla1[[#This Row],[Columna1]],Tabla2[],5,0)</f>
        <v>DIRECCION DE OBRAS PUBLICAS</v>
      </c>
      <c r="G112" t="s">
        <v>219</v>
      </c>
      <c r="H112" t="s">
        <v>794</v>
      </c>
      <c r="I112" t="s">
        <v>201</v>
      </c>
    </row>
    <row r="113" spans="1:9" hidden="1" x14ac:dyDescent="0.25">
      <c r="A113" t="s">
        <v>222</v>
      </c>
      <c r="B113" t="str">
        <f>VLOOKUP(Tabla1[[#This Row],[Nombre]],Tabla2[],1,0)</f>
        <v>MENDOZA RUGELIO MARIA DEL CARMEN</v>
      </c>
      <c r="C113" t="s">
        <v>41</v>
      </c>
      <c r="D113" t="str">
        <f>VLOOKUP(Tabla1[[#This Row],[Nombre]],Tabla2[],3,0)</f>
        <v>LIDER DE PROYECTO</v>
      </c>
      <c r="E113" t="s">
        <v>196</v>
      </c>
      <c r="F113" t="str">
        <f>VLOOKUP(Tabla1[[#This Row],[Columna1]],Tabla2[],5,0)</f>
        <v>DIRECCION DE OBRAS PUBLICAS</v>
      </c>
      <c r="G113" t="s">
        <v>221</v>
      </c>
      <c r="H113" t="s">
        <v>794</v>
      </c>
      <c r="I113" t="s">
        <v>6</v>
      </c>
    </row>
    <row r="114" spans="1:9" s="6" customFormat="1" hidden="1" x14ac:dyDescent="0.25">
      <c r="A114" s="6" t="s">
        <v>224</v>
      </c>
      <c r="B114" s="6" t="str">
        <f>VLOOKUP(Tabla1[[#This Row],[Nombre]],Tabla2[],1,0)</f>
        <v>RODARTE DE LA ROSA RICARDO</v>
      </c>
      <c r="C114" s="6" t="s">
        <v>79</v>
      </c>
      <c r="D114" s="6" t="str">
        <f>VLOOKUP(Tabla1[[#This Row],[Nombre]],Tabla2[],3,0)</f>
        <v>LIDER DE PROYECTO</v>
      </c>
      <c r="E114" s="6" t="s">
        <v>196</v>
      </c>
      <c r="F114" s="6" t="str">
        <f>VLOOKUP(Tabla1[[#This Row],[Columna1]],Tabla2[],5,0)</f>
        <v>DIRECCION DE OBRAS PUBLICAS</v>
      </c>
      <c r="G114" s="6" t="s">
        <v>223</v>
      </c>
      <c r="H114" s="6" t="s">
        <v>794</v>
      </c>
      <c r="I114" s="6" t="s">
        <v>6</v>
      </c>
    </row>
    <row r="115" spans="1:9" hidden="1" x14ac:dyDescent="0.25">
      <c r="A115" t="s">
        <v>226</v>
      </c>
      <c r="B115" t="str">
        <f>VLOOKUP(Tabla1[[#This Row],[Nombre]],Tabla2[],1,0)</f>
        <v>AGUIRRE MARQUEZ PERLA</v>
      </c>
      <c r="C115" t="s">
        <v>44</v>
      </c>
      <c r="D115" t="str">
        <f>VLOOKUP(Tabla1[[#This Row],[Nombre]],Tabla2[],3,0)</f>
        <v>JEFE DE DEPARTAMENTO</v>
      </c>
      <c r="E115" t="s">
        <v>196</v>
      </c>
      <c r="F115" t="str">
        <f>VLOOKUP(Tabla1[[#This Row],[Columna1]],Tabla2[],5,0)</f>
        <v>DIRECCION DE OBRAS PUBLICAS</v>
      </c>
      <c r="G115" t="s">
        <v>225</v>
      </c>
      <c r="H115" t="s">
        <v>794</v>
      </c>
      <c r="I115" t="s">
        <v>201</v>
      </c>
    </row>
    <row r="116" spans="1:9" hidden="1" x14ac:dyDescent="0.25">
      <c r="A116" t="s">
        <v>228</v>
      </c>
      <c r="B116" t="str">
        <f>VLOOKUP(Tabla1[[#This Row],[Nombre]],Tabla2[],1,0)</f>
        <v>RODRIGUEZ CHACON BIBIANA JANNETT</v>
      </c>
      <c r="C116" t="s">
        <v>41</v>
      </c>
      <c r="D116" t="str">
        <f>VLOOKUP(Tabla1[[#This Row],[Nombre]],Tabla2[],3,0)</f>
        <v>LIDER DE PROYECTO</v>
      </c>
      <c r="E116" t="s">
        <v>196</v>
      </c>
      <c r="F116" t="str">
        <f>VLOOKUP(Tabla1[[#This Row],[Columna1]],Tabla2[],5,0)</f>
        <v>DIRECCION DE OBRAS PUBLICAS</v>
      </c>
      <c r="G116" t="s">
        <v>227</v>
      </c>
      <c r="H116" t="s">
        <v>794</v>
      </c>
      <c r="I116" t="s">
        <v>201</v>
      </c>
    </row>
    <row r="117" spans="1:9" hidden="1" x14ac:dyDescent="0.25">
      <c r="A117" t="s">
        <v>230</v>
      </c>
      <c r="B117" t="str">
        <f>VLOOKUP(Tabla1[[#This Row],[Nombre]],Tabla2[],1,0)</f>
        <v>PEINADO RUIZESPARZA EDGAR IVAN</v>
      </c>
      <c r="C117" t="s">
        <v>44</v>
      </c>
      <c r="D117" t="str">
        <f>VLOOKUP(Tabla1[[#This Row],[Nombre]],Tabla2[],3,0)</f>
        <v xml:space="preserve">JEFE DE DEPARTAMENTO </v>
      </c>
      <c r="E117" t="s">
        <v>196</v>
      </c>
      <c r="F117" t="str">
        <f>VLOOKUP(Tabla1[[#This Row],[Columna1]],Tabla2[],5,0)</f>
        <v>DIRECCION DE OBRAS PUBLICAS</v>
      </c>
      <c r="G117" t="s">
        <v>229</v>
      </c>
      <c r="H117" t="s">
        <v>794</v>
      </c>
      <c r="I117" t="s">
        <v>201</v>
      </c>
    </row>
    <row r="118" spans="1:9" hidden="1" x14ac:dyDescent="0.25">
      <c r="A118" t="s">
        <v>232</v>
      </c>
      <c r="B118" t="str">
        <f>VLOOKUP(Tabla1[[#This Row],[Nombre]],Tabla2[],1,0)</f>
        <v>RIVERO ANCHONDO JOSE JULIAN</v>
      </c>
      <c r="C118" t="s">
        <v>44</v>
      </c>
      <c r="D118" t="str">
        <f>VLOOKUP(Tabla1[[#This Row],[Nombre]],Tabla2[],3,0)</f>
        <v xml:space="preserve">JEFE DE DEPARTAMENTO </v>
      </c>
      <c r="E118" t="s">
        <v>196</v>
      </c>
      <c r="F118" t="str">
        <f>VLOOKUP(Tabla1[[#This Row],[Columna1]],Tabla2[],5,0)</f>
        <v>DIRECCION DE OBRAS PUBLICAS</v>
      </c>
      <c r="G118" t="s">
        <v>231</v>
      </c>
      <c r="H118" t="s">
        <v>794</v>
      </c>
      <c r="I118" t="s">
        <v>201</v>
      </c>
    </row>
    <row r="119" spans="1:9" hidden="1" x14ac:dyDescent="0.25">
      <c r="A119" t="s">
        <v>234</v>
      </c>
      <c r="B119" t="str">
        <f>VLOOKUP(Tabla1[[#This Row],[Nombre]],Tabla2[],1,0)</f>
        <v>TELLO JIMENEZ BULMARO ALAN</v>
      </c>
      <c r="C119" t="s">
        <v>41</v>
      </c>
      <c r="D119" t="str">
        <f>VLOOKUP(Tabla1[[#This Row],[Nombre]],Tabla2[],3,0)</f>
        <v>LIDER DE PROYECTO</v>
      </c>
      <c r="E119" t="s">
        <v>196</v>
      </c>
      <c r="F119" t="str">
        <f>VLOOKUP(Tabla1[[#This Row],[Columna1]],Tabla2[],5,0)</f>
        <v>DIRECCION DE OBRAS PUBLICAS</v>
      </c>
      <c r="G119" t="s">
        <v>233</v>
      </c>
      <c r="H119" t="s">
        <v>794</v>
      </c>
      <c r="I119" t="s">
        <v>235</v>
      </c>
    </row>
    <row r="120" spans="1:9" hidden="1" x14ac:dyDescent="0.25">
      <c r="A120" t="s">
        <v>237</v>
      </c>
      <c r="B120" t="str">
        <f>VLOOKUP(Tabla1[[#This Row],[Nombre]],Tabla2[],1,0)</f>
        <v>TORRES QUEZADA HILARIO ALEJANDRO</v>
      </c>
      <c r="C120" t="s">
        <v>79</v>
      </c>
      <c r="D120" t="str">
        <f>VLOOKUP(Tabla1[[#This Row],[Nombre]],Tabla2[],3,0)</f>
        <v>SUBDIRECTOR</v>
      </c>
      <c r="E120" t="s">
        <v>196</v>
      </c>
      <c r="F120" t="str">
        <f>VLOOKUP(Tabla1[[#This Row],[Columna1]],Tabla2[],5,0)</f>
        <v>DIRECCION DE OBRAS PUBLICAS</v>
      </c>
      <c r="G120" t="s">
        <v>236</v>
      </c>
      <c r="H120" t="s">
        <v>794</v>
      </c>
      <c r="I120" t="s">
        <v>201</v>
      </c>
    </row>
    <row r="121" spans="1:9" hidden="1" x14ac:dyDescent="0.25">
      <c r="A121" t="s">
        <v>239</v>
      </c>
      <c r="B121" t="str">
        <f>VLOOKUP(Tabla1[[#This Row],[Nombre]],Tabla2[],1,0)</f>
        <v>MARTINEZ RODRIGUEZ GLORIA</v>
      </c>
      <c r="C121" t="s">
        <v>44</v>
      </c>
      <c r="D121" t="str">
        <f>VLOOKUP(Tabla1[[#This Row],[Nombre]],Tabla2[],3,0)</f>
        <v xml:space="preserve">JEFE DE DEPARTAMENTO </v>
      </c>
      <c r="E121" t="s">
        <v>196</v>
      </c>
      <c r="F121" t="str">
        <f>VLOOKUP(Tabla1[[#This Row],[Columna1]],Tabla2[],5,0)</f>
        <v>DIRECCION DE OBRAS PUBLICAS</v>
      </c>
      <c r="G121" t="s">
        <v>238</v>
      </c>
      <c r="H121" t="s">
        <v>794</v>
      </c>
      <c r="I121" t="s">
        <v>201</v>
      </c>
    </row>
    <row r="122" spans="1:9" hidden="1" x14ac:dyDescent="0.25">
      <c r="A122" t="s">
        <v>241</v>
      </c>
      <c r="B122" t="str">
        <f>VLOOKUP(Tabla1[[#This Row],[Nombre]],Tabla2[],1,0)</f>
        <v>ESCOBEDO HERNANDEZ MANUEL</v>
      </c>
      <c r="C122" t="s">
        <v>44</v>
      </c>
      <c r="D122" t="str">
        <f>VLOOKUP(Tabla1[[#This Row],[Nombre]],Tabla2[],3,0)</f>
        <v>JEFE DE DEPARTAMENTO</v>
      </c>
      <c r="E122" t="s">
        <v>196</v>
      </c>
      <c r="F122" t="str">
        <f>VLOOKUP(Tabla1[[#This Row],[Columna1]],Tabla2[],5,0)</f>
        <v>DIRECCION DE OBRAS PUBLICAS</v>
      </c>
      <c r="G122" t="s">
        <v>240</v>
      </c>
      <c r="H122" t="s">
        <v>794</v>
      </c>
      <c r="I122" t="s">
        <v>201</v>
      </c>
    </row>
    <row r="123" spans="1:9" hidden="1" x14ac:dyDescent="0.25">
      <c r="A123" t="s">
        <v>244</v>
      </c>
      <c r="B123" t="str">
        <f>VLOOKUP(Tabla1[[#This Row],[Nombre]],Tabla2[],1,0)</f>
        <v>DIAZ NEGRETE ADRIANA</v>
      </c>
      <c r="C123" t="s">
        <v>71</v>
      </c>
      <c r="D123" t="str">
        <f>VLOOKUP(Tabla1[[#This Row],[Nombre]],Tabla2[],3,0)</f>
        <v>DIRECTOR GENERAL</v>
      </c>
      <c r="E123" t="s">
        <v>242</v>
      </c>
      <c r="F123" t="str">
        <f>VLOOKUP(Tabla1[[#This Row],[Columna1]],Tabla2[],5,0)</f>
        <v>DIRECCION DE DESARROLLO URBANO Y ECOLOGIA</v>
      </c>
      <c r="G123" t="s">
        <v>243</v>
      </c>
      <c r="H123" t="s">
        <v>794</v>
      </c>
      <c r="I123" t="s">
        <v>5</v>
      </c>
    </row>
    <row r="124" spans="1:9" s="7" customFormat="1" hidden="1" x14ac:dyDescent="0.25">
      <c r="A124" s="7" t="s">
        <v>246</v>
      </c>
      <c r="B124" s="7" t="s">
        <v>1138</v>
      </c>
      <c r="C124" s="7" t="s">
        <v>44</v>
      </c>
      <c r="D124" s="7" t="e">
        <f>VLOOKUP(Tabla1[[#This Row],[Nombre]],Tabla2[],3,0)</f>
        <v>#N/A</v>
      </c>
      <c r="E124" s="7" t="s">
        <v>242</v>
      </c>
      <c r="F124" s="7" t="e">
        <f>VLOOKUP(Tabla1[[#This Row],[Columna1]],Tabla2[],5,0)</f>
        <v>#N/A</v>
      </c>
      <c r="G124" s="7" t="s">
        <v>245</v>
      </c>
      <c r="H124" s="7" t="s">
        <v>794</v>
      </c>
      <c r="I124" s="7" t="s">
        <v>5</v>
      </c>
    </row>
    <row r="125" spans="1:9" hidden="1" x14ac:dyDescent="0.25">
      <c r="A125" t="s">
        <v>247</v>
      </c>
      <c r="B125" t="str">
        <f>VLOOKUP(Tabla1[[#This Row],[Nombre]],Tabla2[],1,0)</f>
        <v>CABALLERO CHAVEZ MARTHA VANESSA</v>
      </c>
      <c r="C125" t="s">
        <v>44</v>
      </c>
      <c r="D125" t="str">
        <f>VLOOKUP(Tabla1[[#This Row],[Nombre]],Tabla2[],3,0)</f>
        <v>JEFE DE DEPARTAMENTO</v>
      </c>
      <c r="E125" t="s">
        <v>242</v>
      </c>
      <c r="F125" t="str">
        <f>VLOOKUP(Tabla1[[#This Row],[Columna1]],Tabla2[],5,0)</f>
        <v>DIRECCION DE DESARROLLO URBANO Y ECOLOGIA</v>
      </c>
      <c r="G125" t="s">
        <v>245</v>
      </c>
      <c r="H125" t="s">
        <v>794</v>
      </c>
      <c r="I125" t="s">
        <v>5</v>
      </c>
    </row>
    <row r="126" spans="1:9" hidden="1" x14ac:dyDescent="0.25">
      <c r="A126" t="s">
        <v>248</v>
      </c>
      <c r="B126" t="str">
        <f>VLOOKUP(Tabla1[[#This Row],[Nombre]],Tabla2[],1,0)</f>
        <v>JIMENEZ GUEVARA ALEJANDRO</v>
      </c>
      <c r="C126" t="s">
        <v>44</v>
      </c>
      <c r="D126" t="str">
        <f>VLOOKUP(Tabla1[[#This Row],[Nombre]],Tabla2[],3,0)</f>
        <v>JEFE DE DEPARTAMENTO</v>
      </c>
      <c r="E126" t="s">
        <v>242</v>
      </c>
      <c r="F126" t="str">
        <f>VLOOKUP(Tabla1[[#This Row],[Columna1]],Tabla2[],5,0)</f>
        <v>DIRECCION DE DESARROLLO URBANO Y ECOLOGIA</v>
      </c>
      <c r="G126" t="s">
        <v>245</v>
      </c>
      <c r="H126" t="s">
        <v>794</v>
      </c>
      <c r="I126" t="s">
        <v>5</v>
      </c>
    </row>
    <row r="127" spans="1:9" hidden="1" x14ac:dyDescent="0.25">
      <c r="A127" t="s">
        <v>250</v>
      </c>
      <c r="B127" t="str">
        <f>VLOOKUP(Tabla1[[#This Row],[Nombre]],Tabla2[],1,0)</f>
        <v>OLIVAS MALDONADO MIRYAM JANET</v>
      </c>
      <c r="C127" t="s">
        <v>44</v>
      </c>
      <c r="D127" t="str">
        <f>VLOOKUP(Tabla1[[#This Row],[Nombre]],Tabla2[],3,0)</f>
        <v>JEFE DE DEPARTAMENTO</v>
      </c>
      <c r="E127" t="s">
        <v>242</v>
      </c>
      <c r="F127" t="str">
        <f>VLOOKUP(Tabla1[[#This Row],[Columna1]],Tabla2[],5,0)</f>
        <v>DIRECCION DE DESARROLLO URBANO Y ECOLOGIA</v>
      </c>
      <c r="G127" t="s">
        <v>249</v>
      </c>
      <c r="H127" t="s">
        <v>794</v>
      </c>
      <c r="I127" t="s">
        <v>5</v>
      </c>
    </row>
    <row r="128" spans="1:9" hidden="1" x14ac:dyDescent="0.25">
      <c r="A128" t="s">
        <v>252</v>
      </c>
      <c r="B128" t="str">
        <f>VLOOKUP(Tabla1[[#This Row],[Nombre]],Tabla2[],1,0)</f>
        <v>PEREZ SOTO MANUEL HAZHEL</v>
      </c>
      <c r="C128" t="s">
        <v>41</v>
      </c>
      <c r="D128" t="str">
        <f>VLOOKUP(Tabla1[[#This Row],[Nombre]],Tabla2[],3,0)</f>
        <v>LIDER DE PROYECTO</v>
      </c>
      <c r="E128" t="s">
        <v>242</v>
      </c>
      <c r="F128" t="str">
        <f>VLOOKUP(Tabla1[[#This Row],[Columna1]],Tabla2[],5,0)</f>
        <v>DIRECCION DE DESARROLLO URBANO Y ECOLOGIA</v>
      </c>
      <c r="G128" t="s">
        <v>251</v>
      </c>
      <c r="H128" t="s">
        <v>794</v>
      </c>
      <c r="I128" t="s">
        <v>6</v>
      </c>
    </row>
    <row r="129" spans="1:9" hidden="1" x14ac:dyDescent="0.25">
      <c r="A129" t="s">
        <v>254</v>
      </c>
      <c r="B129" t="str">
        <f>VLOOKUP(Tabla1[[#This Row],[Nombre]],Tabla2[],1,0)</f>
        <v>CRUZ VALENZUELA JAVIER EMILIO</v>
      </c>
      <c r="C129" t="s">
        <v>79</v>
      </c>
      <c r="D129" t="str">
        <f>VLOOKUP(Tabla1[[#This Row],[Nombre]],Tabla2[],3,0)</f>
        <v>SUBDIRECTOR</v>
      </c>
      <c r="E129" t="s">
        <v>242</v>
      </c>
      <c r="F129" t="str">
        <f>VLOOKUP(Tabla1[[#This Row],[Columna1]],Tabla2[],5,0)</f>
        <v>DIRECCION DE DESARROLLO URBANO Y ECOLOGIA</v>
      </c>
      <c r="G129" t="s">
        <v>253</v>
      </c>
      <c r="H129" t="s">
        <v>794</v>
      </c>
      <c r="I129" t="s">
        <v>5</v>
      </c>
    </row>
    <row r="130" spans="1:9" hidden="1" x14ac:dyDescent="0.25">
      <c r="A130" t="s">
        <v>256</v>
      </c>
      <c r="B130" t="str">
        <f>VLOOKUP(Tabla1[[#This Row],[Nombre]],Tabla2[],1,0)</f>
        <v>MORALES MENDOZA ANTONIO</v>
      </c>
      <c r="C130" t="s">
        <v>44</v>
      </c>
      <c r="D130" t="str">
        <f>VLOOKUP(Tabla1[[#This Row],[Nombre]],Tabla2[],3,0)</f>
        <v xml:space="preserve">JEFE DE DEPARTAMENTO </v>
      </c>
      <c r="E130" t="s">
        <v>242</v>
      </c>
      <c r="F130" t="str">
        <f>VLOOKUP(Tabla1[[#This Row],[Columna1]],Tabla2[],5,0)</f>
        <v>DIRECCION DE DESARROLLO URBANO Y ECOLOGIA</v>
      </c>
      <c r="G130" t="s">
        <v>255</v>
      </c>
      <c r="H130" t="s">
        <v>794</v>
      </c>
      <c r="I130" t="s">
        <v>5</v>
      </c>
    </row>
    <row r="131" spans="1:9" hidden="1" x14ac:dyDescent="0.25">
      <c r="A131" t="s">
        <v>258</v>
      </c>
      <c r="B131" t="str">
        <f>VLOOKUP(Tabla1[[#This Row],[Nombre]],Tabla2[],1,0)</f>
        <v>BORJAS CHACON MARIZA</v>
      </c>
      <c r="C131" t="s">
        <v>44</v>
      </c>
      <c r="D131" t="str">
        <f>VLOOKUP(Tabla1[[#This Row],[Nombre]],Tabla2[],3,0)</f>
        <v xml:space="preserve">JEFE DE DEPARTAMENTO </v>
      </c>
      <c r="E131" t="s">
        <v>242</v>
      </c>
      <c r="F131" t="str">
        <f>VLOOKUP(Tabla1[[#This Row],[Columna1]],Tabla2[],5,0)</f>
        <v>DIRECCION DE DESARROLLO URBANO Y ECOLOGIA</v>
      </c>
      <c r="G131" t="s">
        <v>257</v>
      </c>
      <c r="H131" t="s">
        <v>794</v>
      </c>
      <c r="I131" t="s">
        <v>6</v>
      </c>
    </row>
    <row r="132" spans="1:9" hidden="1" x14ac:dyDescent="0.25">
      <c r="A132" t="s">
        <v>260</v>
      </c>
      <c r="B132" t="str">
        <f>VLOOKUP(Tabla1[[#This Row],[Nombre]],Tabla2[],1,0)</f>
        <v>BUSTILLOS VELAZQUEZ FERNANDO ALBERTO</v>
      </c>
      <c r="C132" t="s">
        <v>44</v>
      </c>
      <c r="D132" t="str">
        <f>VLOOKUP(Tabla1[[#This Row],[Nombre]],Tabla2[],3,0)</f>
        <v xml:space="preserve">JEFE DE DEPARTAMENTO </v>
      </c>
      <c r="E132" t="s">
        <v>242</v>
      </c>
      <c r="F132" t="str">
        <f>VLOOKUP(Tabla1[[#This Row],[Columna1]],Tabla2[],5,0)</f>
        <v>DIRECCION DE DESARROLLO URBANO Y ECOLOGIA</v>
      </c>
      <c r="G132" t="s">
        <v>259</v>
      </c>
      <c r="H132" t="s">
        <v>794</v>
      </c>
      <c r="I132" t="s">
        <v>6</v>
      </c>
    </row>
    <row r="133" spans="1:9" hidden="1" x14ac:dyDescent="0.25">
      <c r="A133" t="s">
        <v>262</v>
      </c>
      <c r="B133" t="str">
        <f>VLOOKUP(Tabla1[[#This Row],[Nombre]],Tabla2[],1,0)</f>
        <v>SILVA GARCIA JESUS MANUEL</v>
      </c>
      <c r="C133" t="s">
        <v>44</v>
      </c>
      <c r="D133" t="str">
        <f>VLOOKUP(Tabla1[[#This Row],[Nombre]],Tabla2[],3,0)</f>
        <v>JEFE DE DEPARTAMENTO</v>
      </c>
      <c r="E133" t="s">
        <v>242</v>
      </c>
      <c r="F133" t="str">
        <f>VLOOKUP(Tabla1[[#This Row],[Columna1]],Tabla2[],5,0)</f>
        <v>DIRECCION DE DESARROLLO URBANO Y ECOLOGIA</v>
      </c>
      <c r="G133" t="s">
        <v>261</v>
      </c>
      <c r="H133" t="s">
        <v>794</v>
      </c>
      <c r="I133" t="s">
        <v>158</v>
      </c>
    </row>
    <row r="134" spans="1:9" hidden="1" x14ac:dyDescent="0.25">
      <c r="A134" t="s">
        <v>264</v>
      </c>
      <c r="B134" t="str">
        <f>VLOOKUP(Tabla1[[#This Row],[Nombre]],Tabla2[],1,0)</f>
        <v>JUAREZ HERRERA SIGIFREDO</v>
      </c>
      <c r="C134" t="s">
        <v>79</v>
      </c>
      <c r="D134" t="str">
        <f>VLOOKUP(Tabla1[[#This Row],[Nombre]],Tabla2[],3,0)</f>
        <v>SUBDIRECTOR</v>
      </c>
      <c r="E134" t="s">
        <v>242</v>
      </c>
      <c r="F134" t="str">
        <f>VLOOKUP(Tabla1[[#This Row],[Columna1]],Tabla2[],5,0)</f>
        <v>DIRECCION DE DESARROLLO URBANO Y ECOLOGIA</v>
      </c>
      <c r="G134" t="s">
        <v>263</v>
      </c>
      <c r="H134" t="s">
        <v>794</v>
      </c>
      <c r="I134" t="s">
        <v>5</v>
      </c>
    </row>
    <row r="135" spans="1:9" hidden="1" x14ac:dyDescent="0.25">
      <c r="A135" t="s">
        <v>266</v>
      </c>
      <c r="B135" t="str">
        <f>VLOOKUP(Tabla1[[#This Row],[Nombre]],Tabla2[],1,0)</f>
        <v>SOLIS HERRERA ALEJANDRO</v>
      </c>
      <c r="C135" t="s">
        <v>44</v>
      </c>
      <c r="D135" t="str">
        <f>VLOOKUP(Tabla1[[#This Row],[Nombre]],Tabla2[],3,0)</f>
        <v>JEFE DE DEPARTAMENTO</v>
      </c>
      <c r="E135" t="s">
        <v>242</v>
      </c>
      <c r="F135" t="str">
        <f>VLOOKUP(Tabla1[[#This Row],[Columna1]],Tabla2[],5,0)</f>
        <v>DIRECCION DE DESARROLLO URBANO Y ECOLOGIA</v>
      </c>
      <c r="G135" t="s">
        <v>265</v>
      </c>
      <c r="H135" t="s">
        <v>794</v>
      </c>
      <c r="I135" t="s">
        <v>6</v>
      </c>
    </row>
    <row r="136" spans="1:9" hidden="1" x14ac:dyDescent="0.25">
      <c r="A136" t="s">
        <v>268</v>
      </c>
      <c r="B136" t="str">
        <f>VLOOKUP(Tabla1[[#This Row],[Nombre]],Tabla2[],1,0)</f>
        <v>SANTANA CORDOVA JESUS ARMANDO</v>
      </c>
      <c r="C136" t="s">
        <v>44</v>
      </c>
      <c r="D136" t="str">
        <f>VLOOKUP(Tabla1[[#This Row],[Nombre]],Tabla2[],3,0)</f>
        <v xml:space="preserve">JEFE DE DEPARTAMENTO </v>
      </c>
      <c r="E136" t="s">
        <v>242</v>
      </c>
      <c r="F136" t="str">
        <f>VLOOKUP(Tabla1[[#This Row],[Columna1]],Tabla2[],5,0)</f>
        <v>DIRECCION DE DESARROLLO URBANO Y ECOLOGIA</v>
      </c>
      <c r="G136" t="s">
        <v>267</v>
      </c>
      <c r="H136" t="s">
        <v>794</v>
      </c>
      <c r="I136" t="s">
        <v>5</v>
      </c>
    </row>
    <row r="137" spans="1:9" hidden="1" x14ac:dyDescent="0.25">
      <c r="A137" t="s">
        <v>270</v>
      </c>
      <c r="B137" t="str">
        <f>VLOOKUP(Tabla1[[#This Row],[Nombre]],Tabla2[],1,0)</f>
        <v>RICO BOVIO LUIS HUMBERTO</v>
      </c>
      <c r="C137" t="s">
        <v>44</v>
      </c>
      <c r="D137" t="str">
        <f>VLOOKUP(Tabla1[[#This Row],[Nombre]],Tabla2[],3,0)</f>
        <v xml:space="preserve">JEFE DE DEPARTAMENTO </v>
      </c>
      <c r="E137" t="s">
        <v>242</v>
      </c>
      <c r="F137" t="str">
        <f>VLOOKUP(Tabla1[[#This Row],[Columna1]],Tabla2[],5,0)</f>
        <v>DIRECCION DE DESARROLLO URBANO Y ECOLOGIA</v>
      </c>
      <c r="G137" t="s">
        <v>269</v>
      </c>
      <c r="H137" t="s">
        <v>794</v>
      </c>
      <c r="I137" t="s">
        <v>6</v>
      </c>
    </row>
    <row r="138" spans="1:9" hidden="1" x14ac:dyDescent="0.25">
      <c r="A138" t="s">
        <v>272</v>
      </c>
      <c r="B138" t="str">
        <f>VLOOKUP(Tabla1[[#This Row],[Nombre]],Tabla2[],1,0)</f>
        <v>ALARCON ACOSTA CLAUDIA ALEJANDRA</v>
      </c>
      <c r="C138" t="s">
        <v>79</v>
      </c>
      <c r="D138" t="str">
        <f>VLOOKUP(Tabla1[[#This Row],[Nombre]],Tabla2[],3,0)</f>
        <v>SUBDIRECTOR</v>
      </c>
      <c r="E138" t="s">
        <v>242</v>
      </c>
      <c r="F138" t="str">
        <f>VLOOKUP(Tabla1[[#This Row],[Columna1]],Tabla2[],5,0)</f>
        <v>DIRECCION DE DESARROLLO URBANO Y ECOLOGIA</v>
      </c>
      <c r="G138" t="s">
        <v>271</v>
      </c>
      <c r="H138" t="s">
        <v>794</v>
      </c>
      <c r="I138" t="s">
        <v>5</v>
      </c>
    </row>
    <row r="139" spans="1:9" hidden="1" x14ac:dyDescent="0.25">
      <c r="A139" t="s">
        <v>274</v>
      </c>
      <c r="B139" t="str">
        <f>VLOOKUP(Tabla1[[#This Row],[Nombre]],Tabla2[],1,0)</f>
        <v>RUIZ HERNANDEZ REYES ERNESTO</v>
      </c>
      <c r="C139" t="s">
        <v>44</v>
      </c>
      <c r="D139" t="str">
        <f>VLOOKUP(Tabla1[[#This Row],[Nombre]],Tabla2[],3,0)</f>
        <v xml:space="preserve">JEFE DE DEPARTAMENTO </v>
      </c>
      <c r="E139" t="s">
        <v>242</v>
      </c>
      <c r="F139" t="str">
        <f>VLOOKUP(Tabla1[[#This Row],[Columna1]],Tabla2[],5,0)</f>
        <v>DIRECCION DE DESARROLLO URBANO Y ECOLOGIA</v>
      </c>
      <c r="G139" t="s">
        <v>273</v>
      </c>
      <c r="H139" t="s">
        <v>794</v>
      </c>
      <c r="I139" t="s">
        <v>6</v>
      </c>
    </row>
    <row r="140" spans="1:9" hidden="1" x14ac:dyDescent="0.25">
      <c r="A140" t="s">
        <v>276</v>
      </c>
      <c r="B140" t="str">
        <f>VLOOKUP(Tabla1[[#This Row],[Nombre]],Tabla2[],1,0)</f>
        <v>NAVARRETE RODRIGUEZ RODOLFO</v>
      </c>
      <c r="C140" t="s">
        <v>44</v>
      </c>
      <c r="D140" t="str">
        <f>VLOOKUP(Tabla1[[#This Row],[Nombre]],Tabla2[],3,0)</f>
        <v xml:space="preserve">JEFE DE DEPARTAMENTO </v>
      </c>
      <c r="E140" t="s">
        <v>242</v>
      </c>
      <c r="F140" t="str">
        <f>VLOOKUP(Tabla1[[#This Row],[Columna1]],Tabla2[],5,0)</f>
        <v>DIRECCION DE DESARROLLO URBANO Y ECOLOGIA</v>
      </c>
      <c r="G140" t="s">
        <v>275</v>
      </c>
      <c r="H140" t="s">
        <v>794</v>
      </c>
      <c r="I140" t="s">
        <v>6</v>
      </c>
    </row>
    <row r="141" spans="1:9" hidden="1" x14ac:dyDescent="0.25">
      <c r="A141" t="s">
        <v>278</v>
      </c>
      <c r="B141" t="str">
        <f>VLOOKUP(Tabla1[[#This Row],[Nombre]],Tabla2[],1,0)</f>
        <v>MODESTO TERRAZAS ROBERTO RAUL</v>
      </c>
      <c r="C141" t="s">
        <v>44</v>
      </c>
      <c r="D141" t="str">
        <f>VLOOKUP(Tabla1[[#This Row],[Nombre]],Tabla2[],3,0)</f>
        <v xml:space="preserve">JEFE DE DEPARTAMENTO </v>
      </c>
      <c r="E141" t="s">
        <v>242</v>
      </c>
      <c r="F141" t="str">
        <f>VLOOKUP(Tabla1[[#This Row],[Columna1]],Tabla2[],5,0)</f>
        <v>DIRECCION DE DESARROLLO URBANO Y ECOLOGIA</v>
      </c>
      <c r="G141" t="s">
        <v>277</v>
      </c>
      <c r="H141" t="s">
        <v>794</v>
      </c>
      <c r="I141" t="s">
        <v>6</v>
      </c>
    </row>
    <row r="142" spans="1:9" hidden="1" x14ac:dyDescent="0.25">
      <c r="A142" t="s">
        <v>282</v>
      </c>
      <c r="B142" t="str">
        <f>VLOOKUP(Tabla1[[#This Row],[Nombre]],Tabla2[],1,0)</f>
        <v>DE LAMADRID TELLEZ JOSE LUIS</v>
      </c>
      <c r="C142" t="s">
        <v>71</v>
      </c>
      <c r="D142" t="str">
        <f>VLOOKUP(Tabla1[[#This Row],[Nombre]],Tabla2[],3,0)</f>
        <v>DIRECTOR GENERAL</v>
      </c>
      <c r="E142" t="s">
        <v>279</v>
      </c>
      <c r="F142" t="str">
        <f>VLOOKUP(Tabla1[[#This Row],[Columna1]],Tabla2[],5,0)</f>
        <v>DIRECCION DE SERVICIOS PUBLICOS MUNICIPALES</v>
      </c>
      <c r="G142" t="s">
        <v>281</v>
      </c>
      <c r="H142" t="s">
        <v>794</v>
      </c>
      <c r="I142" t="s">
        <v>5</v>
      </c>
    </row>
    <row r="143" spans="1:9" hidden="1" x14ac:dyDescent="0.25">
      <c r="A143" t="s">
        <v>284</v>
      </c>
      <c r="B143" t="str">
        <f>VLOOKUP(Tabla1[[#This Row],[Nombre]],Tabla2[],1,0)</f>
        <v>FLORES GONZALEZ LUIS RAUL</v>
      </c>
      <c r="C143" t="s">
        <v>59</v>
      </c>
      <c r="D143" t="str">
        <f>VLOOKUP(Tabla1[[#This Row],[Nombre]],Tabla2[],3,0)</f>
        <v>COORDINADOR DE UNIDAD ADMINISTRATIVA</v>
      </c>
      <c r="E143" t="s">
        <v>279</v>
      </c>
      <c r="F143" t="str">
        <f>VLOOKUP(Tabla1[[#This Row],[Columna1]],Tabla2[],5,0)</f>
        <v>DIRECCION DE SERVICIOS PUBLICOS MUNICIPALES</v>
      </c>
      <c r="G143" t="s">
        <v>283</v>
      </c>
      <c r="H143" t="s">
        <v>794</v>
      </c>
      <c r="I143" t="s">
        <v>5</v>
      </c>
    </row>
    <row r="144" spans="1:9" hidden="1" x14ac:dyDescent="0.25">
      <c r="A144" t="s">
        <v>286</v>
      </c>
      <c r="B144" t="str">
        <f>VLOOKUP(Tabla1[[#This Row],[Nombre]],Tabla2[],1,0)</f>
        <v>GUTIERREZ TORRES MARCO ANTONIO</v>
      </c>
      <c r="C144" t="s">
        <v>41</v>
      </c>
      <c r="D144" t="str">
        <f>VLOOKUP(Tabla1[[#This Row],[Nombre]],Tabla2[],3,0)</f>
        <v>LIDER DE PROYECTO</v>
      </c>
      <c r="E144" t="s">
        <v>279</v>
      </c>
      <c r="F144" t="str">
        <f>VLOOKUP(Tabla1[[#This Row],[Columna1]],Tabla2[],5,0)</f>
        <v>DIRECCION DE SERVICIOS PUBLICOS MUNICIPALES</v>
      </c>
      <c r="G144" t="s">
        <v>285</v>
      </c>
      <c r="H144" t="s">
        <v>794</v>
      </c>
      <c r="I144" t="s">
        <v>6</v>
      </c>
    </row>
    <row r="145" spans="1:9" hidden="1" x14ac:dyDescent="0.25">
      <c r="A145" t="s">
        <v>287</v>
      </c>
      <c r="B145" t="str">
        <f>VLOOKUP(Tabla1[[#This Row],[Nombre]],Tabla2[],1,0)</f>
        <v>GOMEZ SARACHO RAUL</v>
      </c>
      <c r="C145" t="s">
        <v>41</v>
      </c>
      <c r="D145" t="str">
        <f>VLOOKUP(Tabla1[[#This Row],[Nombre]],Tabla2[],3,0)</f>
        <v>LIDER DE PROYECTO</v>
      </c>
      <c r="E145" t="s">
        <v>279</v>
      </c>
      <c r="F145" t="str">
        <f>VLOOKUP(Tabla1[[#This Row],[Columna1]],Tabla2[],5,0)</f>
        <v>DIRECCION DE SERVICIOS PUBLICOS MUNICIPALES</v>
      </c>
      <c r="G145" t="s">
        <v>285</v>
      </c>
      <c r="H145" t="s">
        <v>794</v>
      </c>
      <c r="I145" t="s">
        <v>6</v>
      </c>
    </row>
    <row r="146" spans="1:9" hidden="1" x14ac:dyDescent="0.25">
      <c r="A146" t="s">
        <v>289</v>
      </c>
      <c r="B146" t="str">
        <f>VLOOKUP(Tabla1[[#This Row],[Nombre]],Tabla2[],1,0)</f>
        <v>AGUILAR CHAVEZ JULIO ALBERTO</v>
      </c>
      <c r="C146" t="s">
        <v>79</v>
      </c>
      <c r="D146" t="str">
        <f>VLOOKUP(Tabla1[[#This Row],[Nombre]],Tabla2[],3,0)</f>
        <v>SUBDIRECTOR</v>
      </c>
      <c r="E146" t="s">
        <v>279</v>
      </c>
      <c r="F146" t="str">
        <f>VLOOKUP(Tabla1[[#This Row],[Columna1]],Tabla2[],5,0)</f>
        <v>DIRECCION DE SERVICIOS PUBLICOS MUNICIPALES</v>
      </c>
      <c r="G146" t="s">
        <v>288</v>
      </c>
      <c r="H146" t="s">
        <v>794</v>
      </c>
      <c r="I146" t="s">
        <v>5</v>
      </c>
    </row>
    <row r="147" spans="1:9" hidden="1" x14ac:dyDescent="0.25">
      <c r="A147" t="s">
        <v>291</v>
      </c>
      <c r="B147" t="str">
        <f>VLOOKUP(Tabla1[[#This Row],[Nombre]],Tabla2[],1,0)</f>
        <v>ANALCO BACA ELIOTH RAUL</v>
      </c>
      <c r="C147" t="s">
        <v>41</v>
      </c>
      <c r="D147" t="str">
        <f>VLOOKUP(Tabla1[[#This Row],[Nombre]],Tabla2[],3,0)</f>
        <v>LIDER DE PROYECTO</v>
      </c>
      <c r="E147" t="s">
        <v>279</v>
      </c>
      <c r="F147" t="str">
        <f>VLOOKUP(Tabla1[[#This Row],[Columna1]],Tabla2[],5,0)</f>
        <v>DIRECCION DE SERVICIOS PUBLICOS MUNICIPALES</v>
      </c>
      <c r="G147" t="s">
        <v>290</v>
      </c>
      <c r="H147" t="s">
        <v>794</v>
      </c>
      <c r="I147" t="s">
        <v>6</v>
      </c>
    </row>
    <row r="148" spans="1:9" hidden="1" x14ac:dyDescent="0.25">
      <c r="A148" t="s">
        <v>292</v>
      </c>
      <c r="B148" t="str">
        <f>VLOOKUP(Tabla1[[#This Row],[Nombre]],Tabla2[],1,0)</f>
        <v>ZAPIEN GRADO MARTIN</v>
      </c>
      <c r="C148" t="s">
        <v>41</v>
      </c>
      <c r="D148" t="str">
        <f>VLOOKUP(Tabla1[[#This Row],[Nombre]],Tabla2[],3,0)</f>
        <v>LIDER DE PROYECTO</v>
      </c>
      <c r="E148" t="s">
        <v>279</v>
      </c>
      <c r="F148" t="str">
        <f>VLOOKUP(Tabla1[[#This Row],[Columna1]],Tabla2[],5,0)</f>
        <v>DIRECCION DE SERVICIOS PUBLICOS MUNICIPALES</v>
      </c>
      <c r="G148" t="s">
        <v>290</v>
      </c>
      <c r="H148" t="s">
        <v>794</v>
      </c>
      <c r="I148" t="s">
        <v>6</v>
      </c>
    </row>
    <row r="149" spans="1:9" hidden="1" x14ac:dyDescent="0.25">
      <c r="A149" t="s">
        <v>293</v>
      </c>
      <c r="B149" t="str">
        <f>VLOOKUP(Tabla1[[#This Row],[Nombre]],Tabla2[],1,0)</f>
        <v>CRUZ SIGALA MIGUEL ANGEL</v>
      </c>
      <c r="C149" t="s">
        <v>41</v>
      </c>
      <c r="D149" t="str">
        <f>VLOOKUP(Tabla1[[#This Row],[Nombre]],Tabla2[],3,0)</f>
        <v>LIDER DE PROYECTO</v>
      </c>
      <c r="E149" t="s">
        <v>279</v>
      </c>
      <c r="F149" t="str">
        <f>VLOOKUP(Tabla1[[#This Row],[Columna1]],Tabla2[],5,0)</f>
        <v>DIRECCION DE SERVICIOS PUBLICOS MUNICIPALES</v>
      </c>
      <c r="G149" t="s">
        <v>290</v>
      </c>
      <c r="H149" t="s">
        <v>794</v>
      </c>
      <c r="I149" t="s">
        <v>6</v>
      </c>
    </row>
    <row r="150" spans="1:9" hidden="1" x14ac:dyDescent="0.25">
      <c r="A150" t="s">
        <v>294</v>
      </c>
      <c r="B150" t="str">
        <f>VLOOKUP(Tabla1[[#This Row],[Nombre]],Tabla2[],1,0)</f>
        <v>MIRANDA REZA JESUS</v>
      </c>
      <c r="C150" t="s">
        <v>41</v>
      </c>
      <c r="D150" t="str">
        <f>VLOOKUP(Tabla1[[#This Row],[Nombre]],Tabla2[],3,0)</f>
        <v>LIDER DE PROYECTO</v>
      </c>
      <c r="E150" t="s">
        <v>279</v>
      </c>
      <c r="F150" t="str">
        <f>VLOOKUP(Tabla1[[#This Row],[Columna1]],Tabla2[],5,0)</f>
        <v>DIRECCION DE SERVICIOS PUBLICOS MUNICIPALES</v>
      </c>
      <c r="G150" t="s">
        <v>290</v>
      </c>
      <c r="H150" t="s">
        <v>794</v>
      </c>
      <c r="I150" t="s">
        <v>6</v>
      </c>
    </row>
    <row r="151" spans="1:9" hidden="1" x14ac:dyDescent="0.25">
      <c r="A151" t="s">
        <v>296</v>
      </c>
      <c r="B151" t="str">
        <f>VLOOKUP(Tabla1[[#This Row],[Nombre]],Tabla2[],1,0)</f>
        <v>HERRERA MELENDEZ ROBERTO</v>
      </c>
      <c r="C151" t="s">
        <v>44</v>
      </c>
      <c r="D151" t="str">
        <f>VLOOKUP(Tabla1[[#This Row],[Nombre]],Tabla2[],3,0)</f>
        <v>JEFE DE DEPARTAMENTO</v>
      </c>
      <c r="E151" t="s">
        <v>279</v>
      </c>
      <c r="F151" t="str">
        <f>VLOOKUP(Tabla1[[#This Row],[Columna1]],Tabla2[],5,0)</f>
        <v>DIRECCION DE SERVICIOS PUBLICOS MUNICIPALES</v>
      </c>
      <c r="G151" t="s">
        <v>295</v>
      </c>
      <c r="H151" t="s">
        <v>794</v>
      </c>
      <c r="I151" t="s">
        <v>5</v>
      </c>
    </row>
    <row r="152" spans="1:9" hidden="1" x14ac:dyDescent="0.25">
      <c r="A152" t="s">
        <v>298</v>
      </c>
      <c r="B152" t="str">
        <f>VLOOKUP(Tabla1[[#This Row],[Nombre]],Tabla2[],1,0)</f>
        <v>CONTRERAS MURILLO EDUARDO</v>
      </c>
      <c r="C152" t="s">
        <v>44</v>
      </c>
      <c r="D152" t="str">
        <f>VLOOKUP(Tabla1[[#This Row],[Nombre]],Tabla2[],3,0)</f>
        <v>JEFE DE DEPARTAMENTO</v>
      </c>
      <c r="E152" t="s">
        <v>279</v>
      </c>
      <c r="F152" t="str">
        <f>VLOOKUP(Tabla1[[#This Row],[Columna1]],Tabla2[],5,0)</f>
        <v>DIRECCION DE SERVICIOS PUBLICOS MUNICIPALES</v>
      </c>
      <c r="G152" t="s">
        <v>297</v>
      </c>
      <c r="H152" t="s">
        <v>794</v>
      </c>
      <c r="I152" t="s">
        <v>6</v>
      </c>
    </row>
    <row r="153" spans="1:9" hidden="1" x14ac:dyDescent="0.25">
      <c r="A153" t="s">
        <v>300</v>
      </c>
      <c r="B153" t="str">
        <f>VLOOKUP(Tabla1[[#This Row],[Nombre]],Tabla2[],1,0)</f>
        <v>MORENO COSSIO ALFONSO</v>
      </c>
      <c r="C153" t="s">
        <v>41</v>
      </c>
      <c r="D153" t="str">
        <f>VLOOKUP(Tabla1[[#This Row],[Nombre]],Tabla2[],3,0)</f>
        <v>LIDER DE PROYECTO</v>
      </c>
      <c r="E153" t="s">
        <v>279</v>
      </c>
      <c r="F153" t="str">
        <f>VLOOKUP(Tabla1[[#This Row],[Columna1]],Tabla2[],5,0)</f>
        <v>DIRECCION DE SERVICIOS PUBLICOS MUNICIPALES</v>
      </c>
      <c r="G153" t="s">
        <v>299</v>
      </c>
      <c r="H153" t="s">
        <v>794</v>
      </c>
      <c r="I153" t="s">
        <v>6</v>
      </c>
    </row>
    <row r="154" spans="1:9" hidden="1" x14ac:dyDescent="0.25">
      <c r="A154" t="s">
        <v>302</v>
      </c>
      <c r="B154" t="str">
        <f>VLOOKUP(Tabla1[[#This Row],[Nombre]],Tabla2[],1,0)</f>
        <v>RAMIREZ BATISTA BALTAZAR</v>
      </c>
      <c r="C154" t="s">
        <v>79</v>
      </c>
      <c r="D154" t="str">
        <f>VLOOKUP(Tabla1[[#This Row],[Nombre]],Tabla2[],3,0)</f>
        <v>SUBDIRECTOR</v>
      </c>
      <c r="E154" t="s">
        <v>279</v>
      </c>
      <c r="F154" t="str">
        <f>VLOOKUP(Tabla1[[#This Row],[Columna1]],Tabla2[],5,0)</f>
        <v>DIRECCION DE SERVICIOS PUBLICOS MUNICIPALES</v>
      </c>
      <c r="G154" t="s">
        <v>301</v>
      </c>
      <c r="H154" t="s">
        <v>794</v>
      </c>
      <c r="I154" t="s">
        <v>5</v>
      </c>
    </row>
    <row r="155" spans="1:9" hidden="1" x14ac:dyDescent="0.25">
      <c r="A155" t="s">
        <v>304</v>
      </c>
      <c r="B155" t="str">
        <f>VLOOKUP(Tabla1[[#This Row],[Nombre]],Tabla2[],1,0)</f>
        <v>NUÑEZ MORALES JOSE MANUEL</v>
      </c>
      <c r="C155" t="s">
        <v>44</v>
      </c>
      <c r="D155" t="str">
        <f>VLOOKUP(Tabla1[[#This Row],[Nombre]],Tabla2[],3,0)</f>
        <v>JEFE DE DEPARTAMENTO</v>
      </c>
      <c r="E155" t="s">
        <v>279</v>
      </c>
      <c r="F155" t="str">
        <f>VLOOKUP(Tabla1[[#This Row],[Columna1]],Tabla2[],5,0)</f>
        <v>DIRECCION DE SERVICIOS PUBLICOS MUNICIPALES</v>
      </c>
      <c r="G155" t="s">
        <v>303</v>
      </c>
      <c r="H155" t="s">
        <v>794</v>
      </c>
      <c r="I155" t="s">
        <v>6</v>
      </c>
    </row>
    <row r="156" spans="1:9" hidden="1" x14ac:dyDescent="0.25">
      <c r="A156" t="s">
        <v>306</v>
      </c>
      <c r="B156" t="str">
        <f>VLOOKUP(Tabla1[[#This Row],[Nombre]],Tabla2[],1,0)</f>
        <v>MEDINA GUTIERREZ JOSE NIEVES</v>
      </c>
      <c r="C156" t="s">
        <v>41</v>
      </c>
      <c r="D156" t="str">
        <f>VLOOKUP(Tabla1[[#This Row],[Nombre]],Tabla2[],3,0)</f>
        <v>LIDER DE PROYECTO</v>
      </c>
      <c r="E156" t="s">
        <v>279</v>
      </c>
      <c r="F156" t="str">
        <f>VLOOKUP(Tabla1[[#This Row],[Columna1]],Tabla2[],5,0)</f>
        <v>DIRECCION DE SERVICIOS PUBLICOS MUNICIPALES</v>
      </c>
      <c r="G156" t="s">
        <v>305</v>
      </c>
      <c r="H156" t="s">
        <v>794</v>
      </c>
      <c r="I156" t="s">
        <v>5</v>
      </c>
    </row>
    <row r="157" spans="1:9" hidden="1" x14ac:dyDescent="0.25">
      <c r="A157" t="s">
        <v>308</v>
      </c>
      <c r="B157" t="str">
        <f>VLOOKUP(Tabla1[[#This Row],[Nombre]],Tabla2[],1,0)</f>
        <v>SOLANO RAMOS ANGEL SAHIR</v>
      </c>
      <c r="C157" t="s">
        <v>44</v>
      </c>
      <c r="D157" t="str">
        <f>VLOOKUP(Tabla1[[#This Row],[Nombre]],Tabla2[],3,0)</f>
        <v>JEFE DE DEPARTAMENTO</v>
      </c>
      <c r="E157" t="s">
        <v>279</v>
      </c>
      <c r="F157" t="str">
        <f>VLOOKUP(Tabla1[[#This Row],[Columna1]],Tabla2[],5,0)</f>
        <v>DIRECCION DE SERVICIOS PUBLICOS MUNICIPALES</v>
      </c>
      <c r="G157" t="s">
        <v>307</v>
      </c>
      <c r="H157" t="s">
        <v>794</v>
      </c>
      <c r="I157" t="s">
        <v>6</v>
      </c>
    </row>
    <row r="158" spans="1:9" hidden="1" x14ac:dyDescent="0.25">
      <c r="A158" t="s">
        <v>312</v>
      </c>
      <c r="B158" t="str">
        <f>VLOOKUP(Tabla1[[#This Row],[Nombre]],Tabla2[],1,0)</f>
        <v>SALAS GONZALEZ JULIO CESAR</v>
      </c>
      <c r="C158" t="s">
        <v>310</v>
      </c>
      <c r="D158" t="str">
        <f>VLOOKUP(Tabla1[[#This Row],[Nombre]],Tabla2[],3,0)</f>
        <v>COMISARIO</v>
      </c>
      <c r="E158" t="s">
        <v>309</v>
      </c>
      <c r="F158" t="str">
        <f>VLOOKUP(Tabla1[[#This Row],[Columna1]],Tabla2[],5,0)</f>
        <v>DIRECCION DE SEGURIDAD PUBLICA MUNICIPAL</v>
      </c>
      <c r="G158" t="s">
        <v>311</v>
      </c>
      <c r="H158" t="s">
        <v>794</v>
      </c>
      <c r="I158" t="s">
        <v>313</v>
      </c>
    </row>
    <row r="159" spans="1:9" hidden="1" x14ac:dyDescent="0.25">
      <c r="A159" t="s">
        <v>315</v>
      </c>
      <c r="B159" t="str">
        <f>VLOOKUP(Tabla1[[#This Row],[Nombre]],Tabla2[],1,0)</f>
        <v>REYES GONZALEZ JESUS MANUEL</v>
      </c>
      <c r="C159" t="s">
        <v>41</v>
      </c>
      <c r="D159" t="str">
        <f>VLOOKUP(Tabla1[[#This Row],[Nombre]],Tabla2[],3,0)</f>
        <v>LIDER DE PROYECTO</v>
      </c>
      <c r="E159" t="s">
        <v>309</v>
      </c>
      <c r="F159" t="str">
        <f>VLOOKUP(Tabla1[[#This Row],[Columna1]],Tabla2[],5,0)</f>
        <v>DIRECCION DE SEGURIDAD PUBLICA MUNICIPAL</v>
      </c>
      <c r="G159" t="s">
        <v>314</v>
      </c>
      <c r="H159" t="s">
        <v>794</v>
      </c>
      <c r="I159" t="s">
        <v>5</v>
      </c>
    </row>
    <row r="160" spans="1:9" hidden="1" x14ac:dyDescent="0.25">
      <c r="A160" t="s">
        <v>316</v>
      </c>
      <c r="B160" t="str">
        <f>VLOOKUP(Tabla1[[#This Row],[Nombre]],Tabla2[],1,0)</f>
        <v>BORJAS MELENDEZ GABRIEL</v>
      </c>
      <c r="C160" t="s">
        <v>41</v>
      </c>
      <c r="D160" t="str">
        <f>VLOOKUP(Tabla1[[#This Row],[Nombre]],Tabla2[],3,0)</f>
        <v>LIDER DE PROYECTO</v>
      </c>
      <c r="E160" t="s">
        <v>309</v>
      </c>
      <c r="F160" t="str">
        <f>VLOOKUP(Tabla1[[#This Row],[Columna1]],Tabla2[],5,0)</f>
        <v>DIRECCION DE SEGURIDAD PUBLICA MUNICIPAL</v>
      </c>
      <c r="G160" t="s">
        <v>314</v>
      </c>
      <c r="H160" t="s">
        <v>794</v>
      </c>
      <c r="I160" t="s">
        <v>5</v>
      </c>
    </row>
    <row r="161" spans="1:9" hidden="1" x14ac:dyDescent="0.25">
      <c r="A161" t="s">
        <v>318</v>
      </c>
      <c r="B161" t="str">
        <f>VLOOKUP(Tabla1[[#This Row],[Nombre]],Tabla2[],1,0)</f>
        <v>AVALOS BARRAZA DIANA LAURA</v>
      </c>
      <c r="C161" t="s">
        <v>44</v>
      </c>
      <c r="D161" t="str">
        <f>VLOOKUP(Tabla1[[#This Row],[Nombre]],Tabla2[],3,0)</f>
        <v>JEFE DE DEPARTAMENTO</v>
      </c>
      <c r="E161" t="s">
        <v>309</v>
      </c>
      <c r="F161" t="str">
        <f>VLOOKUP(Tabla1[[#This Row],[Columna1]],Tabla2[],5,0)</f>
        <v>DIRECCION DE SEGURIDAD PUBLICA MUNICIPAL</v>
      </c>
      <c r="G161" t="s">
        <v>317</v>
      </c>
      <c r="H161" t="s">
        <v>794</v>
      </c>
      <c r="I161" t="s">
        <v>5</v>
      </c>
    </row>
    <row r="162" spans="1:9" hidden="1" x14ac:dyDescent="0.25">
      <c r="A162" t="s">
        <v>322</v>
      </c>
      <c r="B162" t="str">
        <f>VLOOKUP(Tabla1[[#This Row],[Nombre]],Tabla2[],1,0)</f>
        <v>MORALES ALVARADO JUAN MANUEL</v>
      </c>
      <c r="C162" t="s">
        <v>320</v>
      </c>
      <c r="D162" t="str">
        <f>VLOOKUP(Tabla1[[#This Row],[Nombre]],Tabla2[],3,0)</f>
        <v>COORDINADOR DE BOMBEROS</v>
      </c>
      <c r="E162" t="s">
        <v>309</v>
      </c>
      <c r="F162" t="str">
        <f>VLOOKUP(Tabla1[[#This Row],[Columna1]],Tabla2[],5,0)</f>
        <v>DIRECCION DE SEGURIDAD PUBLICA MUNICIPAL</v>
      </c>
      <c r="G162" t="s">
        <v>321</v>
      </c>
      <c r="H162" t="s">
        <v>794</v>
      </c>
      <c r="I162" t="s">
        <v>319</v>
      </c>
    </row>
    <row r="163" spans="1:9" s="13" customFormat="1" x14ac:dyDescent="0.25">
      <c r="A163" s="13" t="s">
        <v>324</v>
      </c>
      <c r="B163" t="e">
        <f>VLOOKUP(Tabla1[[#This Row],[Nombre]],Tabla2[],1,0)</f>
        <v>#N/A</v>
      </c>
      <c r="C163" s="13" t="s">
        <v>44</v>
      </c>
      <c r="D163" t="e">
        <f>VLOOKUP(Tabla1[[#This Row],[Nombre]],Tabla2[],3,0)</f>
        <v>#N/A</v>
      </c>
      <c r="E163" s="13" t="s">
        <v>309</v>
      </c>
      <c r="F163" s="13" t="e">
        <f>VLOOKUP(Tabla1[[#This Row],[Columna1]],Tabla2[],5,0)</f>
        <v>#N/A</v>
      </c>
      <c r="G163" s="13" t="s">
        <v>323</v>
      </c>
      <c r="H163" s="13" t="s">
        <v>794</v>
      </c>
      <c r="I163" s="13" t="s">
        <v>6</v>
      </c>
    </row>
    <row r="164" spans="1:9" hidden="1" x14ac:dyDescent="0.25">
      <c r="A164" t="s">
        <v>326</v>
      </c>
      <c r="B164" t="str">
        <f>VLOOKUP(Tabla1[[#This Row],[Nombre]],Tabla2[],1,0)</f>
        <v>ARISTI LARA SALVADOR RODOLFO</v>
      </c>
      <c r="C164" t="s">
        <v>44</v>
      </c>
      <c r="D164" t="str">
        <f>VLOOKUP(Tabla1[[#This Row],[Nombre]],Tabla2[],3,0)</f>
        <v>JEFE DE DEPARTAMENTO</v>
      </c>
      <c r="E164" t="s">
        <v>309</v>
      </c>
      <c r="F164" t="str">
        <f>VLOOKUP(Tabla1[[#This Row],[Columna1]],Tabla2[],5,0)</f>
        <v>DIRECCION DE SEGURIDAD PUBLICA MUNICIPAL</v>
      </c>
      <c r="G164" t="s">
        <v>325</v>
      </c>
      <c r="H164" t="s">
        <v>794</v>
      </c>
      <c r="I164" t="s">
        <v>5</v>
      </c>
    </row>
    <row r="165" spans="1:9" hidden="1" x14ac:dyDescent="0.25">
      <c r="A165" t="s">
        <v>328</v>
      </c>
      <c r="B165" t="str">
        <f>VLOOKUP(Tabla1[[#This Row],[Nombre]],Tabla2[],1,0)</f>
        <v>MONTOYA GARCIA LAURA VERONICA</v>
      </c>
      <c r="C165" t="s">
        <v>41</v>
      </c>
      <c r="D165" t="str">
        <f>VLOOKUP(Tabla1[[#This Row],[Nombre]],Tabla2[],3,0)</f>
        <v>LIDER DE PROYECTO</v>
      </c>
      <c r="E165" t="s">
        <v>309</v>
      </c>
      <c r="F165" t="str">
        <f>VLOOKUP(Tabla1[[#This Row],[Columna1]],Tabla2[],5,0)</f>
        <v>DIRECCION DE SEGURIDAD PUBLICA MUNICIPAL</v>
      </c>
      <c r="G165" t="s">
        <v>327</v>
      </c>
      <c r="H165" t="s">
        <v>794</v>
      </c>
      <c r="I165" t="s">
        <v>6</v>
      </c>
    </row>
    <row r="166" spans="1:9" hidden="1" x14ac:dyDescent="0.25">
      <c r="A166" t="s">
        <v>330</v>
      </c>
      <c r="B166" t="str">
        <f>VLOOKUP(Tabla1[[#This Row],[Nombre]],Tabla2[],1,0)</f>
        <v>CASTILLO COVARRUBIAS FROYLAN JOCSAN</v>
      </c>
      <c r="C166" t="s">
        <v>79</v>
      </c>
      <c r="D166" t="str">
        <f>VLOOKUP(Tabla1[[#This Row],[Nombre]],Tabla2[],3,0)</f>
        <v>SUBDIRECTOR</v>
      </c>
      <c r="E166" t="s">
        <v>309</v>
      </c>
      <c r="F166" t="str">
        <f>VLOOKUP(Tabla1[[#This Row],[Columna1]],Tabla2[],5,0)</f>
        <v>DIRECCION DE SEGURIDAD PUBLICA MUNICIPAL</v>
      </c>
      <c r="G166" t="s">
        <v>329</v>
      </c>
      <c r="H166" t="s">
        <v>794</v>
      </c>
      <c r="I166" t="s">
        <v>5</v>
      </c>
    </row>
    <row r="167" spans="1:9" hidden="1" x14ac:dyDescent="0.25">
      <c r="A167" t="s">
        <v>332</v>
      </c>
      <c r="B167" t="str">
        <f>VLOOKUP(Tabla1[[#This Row],[Nombre]],Tabla2[],1,0)</f>
        <v>CARBAJAL GASCA ROSA CECILIA</v>
      </c>
      <c r="C167" t="s">
        <v>44</v>
      </c>
      <c r="D167" t="str">
        <f>VLOOKUP(Tabla1[[#This Row],[Nombre]],Tabla2[],3,0)</f>
        <v>JEFE DE DEPARTAMENTO</v>
      </c>
      <c r="E167" t="s">
        <v>309</v>
      </c>
      <c r="F167" t="str">
        <f>VLOOKUP(Tabla1[[#This Row],[Columna1]],Tabla2[],5,0)</f>
        <v>DIRECCION DE SEGURIDAD PUBLICA MUNICIPAL</v>
      </c>
      <c r="G167" t="s">
        <v>331</v>
      </c>
      <c r="H167" t="s">
        <v>794</v>
      </c>
      <c r="I167" t="s">
        <v>5</v>
      </c>
    </row>
    <row r="168" spans="1:9" hidden="1" x14ac:dyDescent="0.25">
      <c r="A168" t="s">
        <v>334</v>
      </c>
      <c r="B168" t="str">
        <f>VLOOKUP(Tabla1[[#This Row],[Nombre]],Tabla2[],1,0)</f>
        <v>LAMELAS ROSALES ARTURO ANTONIO</v>
      </c>
      <c r="C168" t="s">
        <v>44</v>
      </c>
      <c r="D168" t="str">
        <f>VLOOKUP(Tabla1[[#This Row],[Nombre]],Tabla2[],3,0)</f>
        <v>JEFE DE DEPARTAMENTO</v>
      </c>
      <c r="E168" t="s">
        <v>309</v>
      </c>
      <c r="F168" t="str">
        <f>VLOOKUP(Tabla1[[#This Row],[Columna1]],Tabla2[],5,0)</f>
        <v>DIRECCION DE SEGURIDAD PUBLICA MUNICIPAL</v>
      </c>
      <c r="G168" t="s">
        <v>333</v>
      </c>
      <c r="H168" t="s">
        <v>794</v>
      </c>
      <c r="I168" t="s">
        <v>5</v>
      </c>
    </row>
    <row r="169" spans="1:9" hidden="1" x14ac:dyDescent="0.25">
      <c r="A169" t="s">
        <v>336</v>
      </c>
      <c r="B169" t="str">
        <f>VLOOKUP(Tabla1[[#This Row],[Nombre]],Tabla2[],1,0)</f>
        <v>AVILA GUTIERREZ GUADALUPE IVONNE</v>
      </c>
      <c r="C169" t="s">
        <v>44</v>
      </c>
      <c r="D169" t="str">
        <f>VLOOKUP(Tabla1[[#This Row],[Nombre]],Tabla2[],3,0)</f>
        <v xml:space="preserve">JEFE DE DEPARTAMENTO </v>
      </c>
      <c r="E169" t="s">
        <v>309</v>
      </c>
      <c r="F169" t="str">
        <f>VLOOKUP(Tabla1[[#This Row],[Columna1]],Tabla2[],5,0)</f>
        <v>DIRECCION DE SEGURIDAD PUBLICA MUNICIPAL</v>
      </c>
      <c r="G169" t="s">
        <v>335</v>
      </c>
      <c r="H169" t="s">
        <v>794</v>
      </c>
      <c r="I169" t="s">
        <v>5</v>
      </c>
    </row>
    <row r="170" spans="1:9" hidden="1" x14ac:dyDescent="0.25">
      <c r="A170" t="s">
        <v>338</v>
      </c>
      <c r="B170" t="str">
        <f>VLOOKUP(Tabla1[[#This Row],[Nombre]],Tabla2[],1,0)</f>
        <v>TERRAZAS FRAGA LUIS ROBERTO</v>
      </c>
      <c r="C170" t="s">
        <v>79</v>
      </c>
      <c r="D170" t="str">
        <f>VLOOKUP(Tabla1[[#This Row],[Nombre]],Tabla2[],3,0)</f>
        <v>SUBDIRECTOR</v>
      </c>
      <c r="E170" t="s">
        <v>309</v>
      </c>
      <c r="F170" t="str">
        <f>VLOOKUP(Tabla1[[#This Row],[Columna1]],Tabla2[],5,0)</f>
        <v>DIRECCION DE SEGURIDAD PUBLICA MUNICIPAL</v>
      </c>
      <c r="G170" t="s">
        <v>337</v>
      </c>
      <c r="H170" t="s">
        <v>794</v>
      </c>
      <c r="I170" t="s">
        <v>5</v>
      </c>
    </row>
    <row r="171" spans="1:9" hidden="1" x14ac:dyDescent="0.25">
      <c r="A171" t="s">
        <v>340</v>
      </c>
      <c r="B171" t="str">
        <f>VLOOKUP(Tabla1[[#This Row],[Nombre]],Tabla2[],1,0)</f>
        <v>BARRERA CALZADILLAS MAYRA EUGENIA</v>
      </c>
      <c r="C171" t="s">
        <v>44</v>
      </c>
      <c r="D171" t="str">
        <f>VLOOKUP(Tabla1[[#This Row],[Nombre]],Tabla2[],3,0)</f>
        <v>JEFE DE DEPARTAMENTO</v>
      </c>
      <c r="E171" t="s">
        <v>309</v>
      </c>
      <c r="F171" t="str">
        <f>VLOOKUP(Tabla1[[#This Row],[Columna1]],Tabla2[],5,0)</f>
        <v>DIRECCION DE SEGURIDAD PUBLICA MUNICIPAL</v>
      </c>
      <c r="G171" t="s">
        <v>339</v>
      </c>
      <c r="H171" t="s">
        <v>794</v>
      </c>
      <c r="I171" t="s">
        <v>5</v>
      </c>
    </row>
    <row r="172" spans="1:9" hidden="1" x14ac:dyDescent="0.25">
      <c r="A172" t="s">
        <v>341</v>
      </c>
      <c r="B172" t="str">
        <f>VLOOKUP(Tabla1[[#This Row],[Nombre]],Tabla2[],1,0)</f>
        <v>LOPEZ OLIVAS CARLOS ROGELIO</v>
      </c>
      <c r="C172" t="s">
        <v>44</v>
      </c>
      <c r="D172" t="str">
        <f>VLOOKUP(Tabla1[[#This Row],[Nombre]],Tabla2[],3,0)</f>
        <v xml:space="preserve">JEFE DE DEPARTAMENTO </v>
      </c>
      <c r="E172" t="s">
        <v>309</v>
      </c>
      <c r="F172" t="str">
        <f>VLOOKUP(Tabla1[[#This Row],[Columna1]],Tabla2[],5,0)</f>
        <v>DIRECCION DE SEGURIDAD PUBLICA MUNICIPAL</v>
      </c>
      <c r="G172" t="s">
        <v>339</v>
      </c>
      <c r="H172" t="s">
        <v>794</v>
      </c>
      <c r="I172" t="s">
        <v>6</v>
      </c>
    </row>
    <row r="173" spans="1:9" hidden="1" x14ac:dyDescent="0.25">
      <c r="A173" t="s">
        <v>343</v>
      </c>
      <c r="B173" t="str">
        <f>VLOOKUP(Tabla1[[#This Row],[Nombre]],Tabla2[],1,0)</f>
        <v>CAYENTE ROMERO ALMA ROSA</v>
      </c>
      <c r="C173" t="s">
        <v>44</v>
      </c>
      <c r="D173" t="str">
        <f>VLOOKUP(Tabla1[[#This Row],[Nombre]],Tabla2[],3,0)</f>
        <v>JEFE DE DEPARTAMENTO</v>
      </c>
      <c r="E173" t="s">
        <v>309</v>
      </c>
      <c r="F173" t="str">
        <f>VLOOKUP(Tabla1[[#This Row],[Columna1]],Tabla2[],5,0)</f>
        <v>DIRECCION DE SEGURIDAD PUBLICA MUNICIPAL</v>
      </c>
      <c r="G173" t="s">
        <v>342</v>
      </c>
      <c r="H173" t="s">
        <v>794</v>
      </c>
      <c r="I173" t="s">
        <v>5</v>
      </c>
    </row>
    <row r="174" spans="1:9" hidden="1" x14ac:dyDescent="0.25">
      <c r="A174" t="s">
        <v>345</v>
      </c>
      <c r="B174" t="str">
        <f>VLOOKUP(Tabla1[[#This Row],[Nombre]],Tabla2[],1,0)</f>
        <v>CARRILLO RODRIGUEZ LUZ JANET</v>
      </c>
      <c r="C174" t="s">
        <v>44</v>
      </c>
      <c r="D174" t="str">
        <f>VLOOKUP(Tabla1[[#This Row],[Nombre]],Tabla2[],3,0)</f>
        <v xml:space="preserve">JEFE DE DEPARTAMENTO </v>
      </c>
      <c r="E174" t="s">
        <v>309</v>
      </c>
      <c r="F174" t="str">
        <f>VLOOKUP(Tabla1[[#This Row],[Columna1]],Tabla2[],5,0)</f>
        <v>DIRECCION DE SEGURIDAD PUBLICA MUNICIPAL</v>
      </c>
      <c r="G174" t="s">
        <v>344</v>
      </c>
      <c r="H174" t="s">
        <v>794</v>
      </c>
      <c r="I174" t="s">
        <v>5</v>
      </c>
    </row>
    <row r="175" spans="1:9" hidden="1" x14ac:dyDescent="0.25">
      <c r="A175" t="s">
        <v>347</v>
      </c>
      <c r="B175" t="str">
        <f>VLOOKUP(Tabla1[[#This Row],[Nombre]],Tabla2[],1,0)</f>
        <v>QUIROS URANGA MARIA CRISTINA</v>
      </c>
      <c r="C175" t="s">
        <v>44</v>
      </c>
      <c r="D175" t="str">
        <f>VLOOKUP(Tabla1[[#This Row],[Nombre]],Tabla2[],3,0)</f>
        <v>JEFE DE DEPARTAMENTO</v>
      </c>
      <c r="E175" t="s">
        <v>309</v>
      </c>
      <c r="F175" t="str">
        <f>VLOOKUP(Tabla1[[#This Row],[Columna1]],Tabla2[],5,0)</f>
        <v>DIRECCION DE SEGURIDAD PUBLICA MUNICIPAL</v>
      </c>
      <c r="G175" t="s">
        <v>346</v>
      </c>
      <c r="H175" t="s">
        <v>794</v>
      </c>
      <c r="I175" t="s">
        <v>6</v>
      </c>
    </row>
    <row r="176" spans="1:9" hidden="1" x14ac:dyDescent="0.25">
      <c r="A176" t="s">
        <v>349</v>
      </c>
      <c r="B176" t="str">
        <f>VLOOKUP(Tabla1[[#This Row],[Nombre]],Tabla2[],1,0)</f>
        <v>NUÑEZ RODRIGUEZ LEONEL ALFONSO</v>
      </c>
      <c r="C176" t="s">
        <v>44</v>
      </c>
      <c r="D176" t="str">
        <f>VLOOKUP(Tabla1[[#This Row],[Nombre]],Tabla2[],3,0)</f>
        <v xml:space="preserve">JEFE DE DEPARTAMENTO </v>
      </c>
      <c r="E176" t="s">
        <v>309</v>
      </c>
      <c r="F176" t="str">
        <f>VLOOKUP(Tabla1[[#This Row],[Columna1]],Tabla2[],5,0)</f>
        <v>DIRECCION DE SEGURIDAD PUBLICA MUNICIPAL</v>
      </c>
      <c r="G176" t="s">
        <v>348</v>
      </c>
      <c r="H176" t="s">
        <v>794</v>
      </c>
      <c r="I176" t="s">
        <v>6</v>
      </c>
    </row>
    <row r="177" spans="1:9" hidden="1" x14ac:dyDescent="0.25">
      <c r="A177" t="s">
        <v>351</v>
      </c>
      <c r="B177" t="str">
        <f>VLOOKUP(Tabla1[[#This Row],[Nombre]],Tabla2[],1,0)</f>
        <v>ARMENDARIZ GRANADOS LILIANA</v>
      </c>
      <c r="C177" t="s">
        <v>79</v>
      </c>
      <c r="D177" t="str">
        <f>VLOOKUP(Tabla1[[#This Row],[Nombre]],Tabla2[],3,0)</f>
        <v>SUBDIRECTOR</v>
      </c>
      <c r="E177" t="s">
        <v>309</v>
      </c>
      <c r="F177" t="str">
        <f>VLOOKUP(Tabla1[[#This Row],[Columna1]],Tabla2[],5,0)</f>
        <v>DIRECCION DE SEGURIDAD PUBLICA MUNICIPAL</v>
      </c>
      <c r="G177" t="s">
        <v>350</v>
      </c>
      <c r="H177" t="s">
        <v>794</v>
      </c>
      <c r="I177" t="s">
        <v>6</v>
      </c>
    </row>
    <row r="178" spans="1:9" hidden="1" x14ac:dyDescent="0.25">
      <c r="A178" t="s">
        <v>353</v>
      </c>
      <c r="B178" t="str">
        <f>VLOOKUP(Tabla1[[#This Row],[Nombre]],Tabla2[],1,0)</f>
        <v>MARTINEZ POSADA HERIBERTO</v>
      </c>
      <c r="C178" t="s">
        <v>44</v>
      </c>
      <c r="D178" t="str">
        <f>VLOOKUP(Tabla1[[#This Row],[Nombre]],Tabla2[],3,0)</f>
        <v xml:space="preserve">JEFE DE DEPARTAMENTO </v>
      </c>
      <c r="E178" t="s">
        <v>309</v>
      </c>
      <c r="F178" t="str">
        <f>VLOOKUP(Tabla1[[#This Row],[Columna1]],Tabla2[],5,0)</f>
        <v>DIRECCION DE SEGURIDAD PUBLICA MUNICIPAL</v>
      </c>
      <c r="G178" t="s">
        <v>352</v>
      </c>
      <c r="H178" t="s">
        <v>794</v>
      </c>
      <c r="I178" t="s">
        <v>6</v>
      </c>
    </row>
    <row r="179" spans="1:9" hidden="1" x14ac:dyDescent="0.25">
      <c r="A179" t="s">
        <v>355</v>
      </c>
      <c r="B179" t="str">
        <f>VLOOKUP(Tabla1[[#This Row],[Nombre]],Tabla2[],1,0)</f>
        <v>RUACHO DELGADILLO MA. DEL SOCORRO</v>
      </c>
      <c r="C179" t="s">
        <v>44</v>
      </c>
      <c r="D179" t="str">
        <f>VLOOKUP(Tabla1[[#This Row],[Nombre]],Tabla2[],3,0)</f>
        <v xml:space="preserve">JEFE DE DEPARTAMENTO </v>
      </c>
      <c r="E179" t="s">
        <v>309</v>
      </c>
      <c r="F179" t="str">
        <f>VLOOKUP(Tabla1[[#This Row],[Columna1]],Tabla2[],5,0)</f>
        <v>DIRECCION DE SEGURIDAD PUBLICA MUNICIPAL</v>
      </c>
      <c r="G179" t="s">
        <v>354</v>
      </c>
      <c r="H179" t="s">
        <v>794</v>
      </c>
      <c r="I179" t="s">
        <v>6</v>
      </c>
    </row>
    <row r="180" spans="1:9" hidden="1" x14ac:dyDescent="0.25">
      <c r="A180" t="s">
        <v>357</v>
      </c>
      <c r="B180" t="str">
        <f>VLOOKUP(Tabla1[[#This Row],[Nombre]],Tabla2[],1,0)</f>
        <v>CHAVEZ MONTES LUIS ERNESTO</v>
      </c>
      <c r="C180" t="s">
        <v>44</v>
      </c>
      <c r="D180" t="str">
        <f>VLOOKUP(Tabla1[[#This Row],[Nombre]],Tabla2[],3,0)</f>
        <v>JEFE DE DEPARTAMENTO</v>
      </c>
      <c r="E180" t="s">
        <v>309</v>
      </c>
      <c r="F180" t="str">
        <f>VLOOKUP(Tabla1[[#This Row],[Columna1]],Tabla2[],5,0)</f>
        <v>DIRECCION DE SEGURIDAD PUBLICA MUNICIPAL</v>
      </c>
      <c r="G180" t="s">
        <v>356</v>
      </c>
      <c r="H180" t="s">
        <v>794</v>
      </c>
      <c r="I180" t="s">
        <v>5</v>
      </c>
    </row>
    <row r="181" spans="1:9" hidden="1" x14ac:dyDescent="0.25">
      <c r="A181" t="s">
        <v>359</v>
      </c>
      <c r="B181" t="str">
        <f>VLOOKUP(Tabla1[[#This Row],[Nombre]],Tabla2[],1,0)</f>
        <v>MOCTEZUMA TORRES MARTHA MARIA</v>
      </c>
      <c r="C181" t="s">
        <v>79</v>
      </c>
      <c r="D181" t="str">
        <f>VLOOKUP(Tabla1[[#This Row],[Nombre]],Tabla2[],3,0)</f>
        <v>SUBDIRECTOR</v>
      </c>
      <c r="E181" t="s">
        <v>309</v>
      </c>
      <c r="F181" t="str">
        <f>VLOOKUP(Tabla1[[#This Row],[Columna1]],Tabla2[],5,0)</f>
        <v>DIRECCION DE SEGURIDAD PUBLICA MUNICIPAL</v>
      </c>
      <c r="G181" t="s">
        <v>358</v>
      </c>
      <c r="H181" t="s">
        <v>794</v>
      </c>
      <c r="I181" t="s">
        <v>34</v>
      </c>
    </row>
    <row r="182" spans="1:9" hidden="1" x14ac:dyDescent="0.25">
      <c r="A182" t="s">
        <v>361</v>
      </c>
      <c r="B182" t="str">
        <f>VLOOKUP(Tabla1[[#This Row],[Nombre]],Tabla2[],1,0)</f>
        <v>CASTILLO MEDRANO LETICIA ISABEL</v>
      </c>
      <c r="C182" t="s">
        <v>44</v>
      </c>
      <c r="D182" t="str">
        <f>VLOOKUP(Tabla1[[#This Row],[Nombre]],Tabla2[],3,0)</f>
        <v>JEFE DE DEPARTAMENTO</v>
      </c>
      <c r="E182" t="s">
        <v>309</v>
      </c>
      <c r="F182" t="str">
        <f>VLOOKUP(Tabla1[[#This Row],[Columna1]],Tabla2[],5,0)</f>
        <v>DIRECCION DE SEGURIDAD PUBLICA MUNICIPAL</v>
      </c>
      <c r="G182" t="s">
        <v>360</v>
      </c>
      <c r="H182" t="s">
        <v>794</v>
      </c>
      <c r="I182" t="s">
        <v>6</v>
      </c>
    </row>
    <row r="183" spans="1:9" hidden="1" x14ac:dyDescent="0.25">
      <c r="A183" t="s">
        <v>363</v>
      </c>
      <c r="B183" t="str">
        <f>VLOOKUP(Tabla1[[#This Row],[Nombre]],Tabla2[],1,0)</f>
        <v>TEJEDA OCHOA ARACELY</v>
      </c>
      <c r="C183" t="s">
        <v>44</v>
      </c>
      <c r="D183" t="str">
        <f>VLOOKUP(Tabla1[[#This Row],[Nombre]],Tabla2[],3,0)</f>
        <v>JEFE DE DEPARTAMENTO</v>
      </c>
      <c r="E183" t="s">
        <v>309</v>
      </c>
      <c r="F183" t="str">
        <f>VLOOKUP(Tabla1[[#This Row],[Columna1]],Tabla2[],5,0)</f>
        <v>DIRECCION DE SEGURIDAD PUBLICA MUNICIPAL</v>
      </c>
      <c r="G183" t="s">
        <v>362</v>
      </c>
      <c r="H183" t="s">
        <v>794</v>
      </c>
      <c r="I183" t="s">
        <v>6</v>
      </c>
    </row>
    <row r="184" spans="1:9" hidden="1" x14ac:dyDescent="0.25">
      <c r="A184" t="s">
        <v>365</v>
      </c>
      <c r="B184" t="str">
        <f>VLOOKUP(Tabla1[[#This Row],[Nombre]],Tabla2[],1,0)</f>
        <v>RAMIREZ BOCANEGRA NANCY EULALIA</v>
      </c>
      <c r="C184" t="s">
        <v>41</v>
      </c>
      <c r="D184" t="str">
        <f>VLOOKUP(Tabla1[[#This Row],[Nombre]],Tabla2[],3,0)</f>
        <v>LIDER DE PROYECTO</v>
      </c>
      <c r="E184" t="s">
        <v>309</v>
      </c>
      <c r="F184" t="str">
        <f>VLOOKUP(Tabla1[[#This Row],[Columna1]],Tabla2[],5,0)</f>
        <v>DIRECCION DE SEGURIDAD PUBLICA MUNICIPAL</v>
      </c>
      <c r="G184" t="s">
        <v>364</v>
      </c>
      <c r="H184" t="s">
        <v>794</v>
      </c>
      <c r="I184" t="s">
        <v>6</v>
      </c>
    </row>
    <row r="185" spans="1:9" hidden="1" x14ac:dyDescent="0.25">
      <c r="A185" t="s">
        <v>367</v>
      </c>
      <c r="B185" t="str">
        <f>VLOOKUP(Tabla1[[#This Row],[Nombre]],Tabla2[],1,0)</f>
        <v>RAMOS DOMINGUEZ ALFONSO</v>
      </c>
      <c r="C185" t="s">
        <v>41</v>
      </c>
      <c r="D185" t="str">
        <f>VLOOKUP(Tabla1[[#This Row],[Nombre]],Tabla2[],3,0)</f>
        <v>LIDER DE PROYECTO</v>
      </c>
      <c r="E185" t="s">
        <v>309</v>
      </c>
      <c r="F185" t="str">
        <f>VLOOKUP(Tabla1[[#This Row],[Columna1]],Tabla2[],5,0)</f>
        <v>DIRECCION DE SEGURIDAD PUBLICA MUNICIPAL</v>
      </c>
      <c r="G185" t="s">
        <v>366</v>
      </c>
      <c r="H185" t="s">
        <v>794</v>
      </c>
      <c r="I185" t="s">
        <v>6</v>
      </c>
    </row>
    <row r="186" spans="1:9" hidden="1" x14ac:dyDescent="0.25">
      <c r="A186" t="s">
        <v>368</v>
      </c>
      <c r="B186" t="str">
        <f>VLOOKUP(Tabla1[[#This Row],[Nombre]],Tabla2[],1,0)</f>
        <v>ORTIZ VILLANUEVA JORGE ENRIQUE</v>
      </c>
      <c r="C186" t="s">
        <v>41</v>
      </c>
      <c r="D186" t="str">
        <f>VLOOKUP(Tabla1[[#This Row],[Nombre]],Tabla2[],3,0)</f>
        <v>LIDER DE PROYECTO</v>
      </c>
      <c r="E186" t="s">
        <v>309</v>
      </c>
      <c r="F186" t="str">
        <f>VLOOKUP(Tabla1[[#This Row],[Columna1]],Tabla2[],5,0)</f>
        <v>DIRECCION DE SEGURIDAD PUBLICA MUNICIPAL</v>
      </c>
      <c r="G186" t="s">
        <v>366</v>
      </c>
      <c r="H186" t="s">
        <v>794</v>
      </c>
      <c r="I186" t="s">
        <v>6</v>
      </c>
    </row>
    <row r="187" spans="1:9" hidden="1" x14ac:dyDescent="0.25">
      <c r="A187" t="s">
        <v>369</v>
      </c>
      <c r="B187" t="str">
        <f>VLOOKUP(Tabla1[[#This Row],[Nombre]],Tabla2[],1,0)</f>
        <v>LEYVA BUENO RICARDO</v>
      </c>
      <c r="C187" t="s">
        <v>41</v>
      </c>
      <c r="D187" t="str">
        <f>VLOOKUP(Tabla1[[#This Row],[Nombre]],Tabla2[],3,0)</f>
        <v>LIDER DE PROYECTO</v>
      </c>
      <c r="E187" t="s">
        <v>309</v>
      </c>
      <c r="F187" t="str">
        <f>VLOOKUP(Tabla1[[#This Row],[Columna1]],Tabla2[],5,0)</f>
        <v>DIRECCION DE SEGURIDAD PUBLICA MUNICIPAL</v>
      </c>
      <c r="G187" t="s">
        <v>366</v>
      </c>
      <c r="H187" t="s">
        <v>794</v>
      </c>
      <c r="I187" t="s">
        <v>6</v>
      </c>
    </row>
    <row r="188" spans="1:9" hidden="1" x14ac:dyDescent="0.25">
      <c r="A188" t="s">
        <v>370</v>
      </c>
      <c r="B188" t="str">
        <f>VLOOKUP(Tabla1[[#This Row],[Nombre]],Tabla2[],1,0)</f>
        <v>BAEZ GOMEZ DIANA PAOLA</v>
      </c>
      <c r="C188" t="s">
        <v>41</v>
      </c>
      <c r="D188" t="str">
        <f>VLOOKUP(Tabla1[[#This Row],[Nombre]],Tabla2[],3,0)</f>
        <v>LIDER DE PROYECTO</v>
      </c>
      <c r="E188" t="s">
        <v>309</v>
      </c>
      <c r="F188" t="str">
        <f>VLOOKUP(Tabla1[[#This Row],[Columna1]],Tabla2[],5,0)</f>
        <v>DIRECCION DE SEGURIDAD PUBLICA MUNICIPAL</v>
      </c>
      <c r="G188" t="s">
        <v>366</v>
      </c>
      <c r="H188" t="s">
        <v>794</v>
      </c>
      <c r="I188" t="s">
        <v>5</v>
      </c>
    </row>
    <row r="189" spans="1:9" hidden="1" x14ac:dyDescent="0.25">
      <c r="A189" t="s">
        <v>371</v>
      </c>
      <c r="B189" t="str">
        <f>VLOOKUP(Tabla1[[#This Row],[Nombre]],Tabla2[],1,0)</f>
        <v>MORENO CERVANTES LORENA GABRIELA</v>
      </c>
      <c r="C189" t="s">
        <v>41</v>
      </c>
      <c r="D189" t="str">
        <f>VLOOKUP(Tabla1[[#This Row],[Nombre]],Tabla2[],3,0)</f>
        <v>LIDER DE PROYECTO</v>
      </c>
      <c r="E189" t="s">
        <v>309</v>
      </c>
      <c r="F189" t="str">
        <f>VLOOKUP(Tabla1[[#This Row],[Columna1]],Tabla2[],5,0)</f>
        <v>DIRECCION DE SEGURIDAD PUBLICA MUNICIPAL</v>
      </c>
      <c r="G189" t="s">
        <v>366</v>
      </c>
      <c r="H189" t="s">
        <v>794</v>
      </c>
      <c r="I189" t="s">
        <v>6</v>
      </c>
    </row>
    <row r="190" spans="1:9" hidden="1" x14ac:dyDescent="0.25">
      <c r="A190" t="s">
        <v>373</v>
      </c>
      <c r="B190" t="str">
        <f>VLOOKUP(Tabla1[[#This Row],[Nombre]],Tabla2[],1,0)</f>
        <v>REYES MEJIA DIANA MARIA</v>
      </c>
      <c r="C190" t="s">
        <v>79</v>
      </c>
      <c r="D190" t="str">
        <f>VLOOKUP(Tabla1[[#This Row],[Nombre]],Tabla2[],3,0)</f>
        <v>SUBDIRECTOR</v>
      </c>
      <c r="E190" t="s">
        <v>309</v>
      </c>
      <c r="F190" t="str">
        <f>VLOOKUP(Tabla1[[#This Row],[Columna1]],Tabla2[],5,0)</f>
        <v>DIRECCION DE SEGURIDAD PUBLICA MUNICIPAL</v>
      </c>
      <c r="G190" t="s">
        <v>372</v>
      </c>
      <c r="H190" t="s">
        <v>794</v>
      </c>
      <c r="I190" t="s">
        <v>5</v>
      </c>
    </row>
    <row r="191" spans="1:9" hidden="1" x14ac:dyDescent="0.25">
      <c r="A191" t="s">
        <v>375</v>
      </c>
      <c r="B191" t="str">
        <f>VLOOKUP(Tabla1[[#This Row],[Nombre]],Tabla2[],1,0)</f>
        <v>BOBADILLA TOLEDO CARLOS CRUZ</v>
      </c>
      <c r="C191" t="s">
        <v>41</v>
      </c>
      <c r="D191" t="str">
        <f>VLOOKUP(Tabla1[[#This Row],[Nombre]],Tabla2[],3,0)</f>
        <v>LIDER DE PROYECTO</v>
      </c>
      <c r="E191" t="s">
        <v>309</v>
      </c>
      <c r="F191" t="str">
        <f>VLOOKUP(Tabla1[[#This Row],[Columna1]],Tabla2[],5,0)</f>
        <v>DIRECCION DE SEGURIDAD PUBLICA MUNICIPAL</v>
      </c>
      <c r="G191" t="s">
        <v>374</v>
      </c>
      <c r="H191" t="s">
        <v>794</v>
      </c>
      <c r="I191" t="s">
        <v>6</v>
      </c>
    </row>
    <row r="192" spans="1:9" hidden="1" x14ac:dyDescent="0.25">
      <c r="A192" t="s">
        <v>377</v>
      </c>
      <c r="B192" t="str">
        <f>VLOOKUP(Tabla1[[#This Row],[Nombre]],Tabla2[],1,0)</f>
        <v>MARIÑELARENA MORENO ANA CRISTINA</v>
      </c>
      <c r="C192" t="s">
        <v>7</v>
      </c>
      <c r="D192" t="str">
        <f>VLOOKUP(Tabla1[[#This Row],[Nombre]],Tabla2[],3,0)</f>
        <v>CONSULTOR JURIDICO</v>
      </c>
      <c r="E192" t="s">
        <v>309</v>
      </c>
      <c r="F192" t="str">
        <f>VLOOKUP(Tabla1[[#This Row],[Columna1]],Tabla2[],5,0)</f>
        <v>DIRECCION DE SEGURIDAD PUBLICA MUNICIPAL</v>
      </c>
      <c r="G192" t="s">
        <v>376</v>
      </c>
      <c r="H192" t="s">
        <v>794</v>
      </c>
      <c r="I192" t="s">
        <v>6</v>
      </c>
    </row>
    <row r="193" spans="1:9" hidden="1" x14ac:dyDescent="0.25">
      <c r="A193" t="s">
        <v>379</v>
      </c>
      <c r="B193" t="str">
        <f>VLOOKUP(Tabla1[[#This Row],[Nombre]],Tabla2[],1,0)</f>
        <v>CARMONA CRUZ PABLO</v>
      </c>
      <c r="C193" t="s">
        <v>44</v>
      </c>
      <c r="D193" t="str">
        <f>VLOOKUP(Tabla1[[#This Row],[Nombre]],Tabla2[],3,0)</f>
        <v>JEFE DE DEPARTAMENTO</v>
      </c>
      <c r="E193" t="s">
        <v>309</v>
      </c>
      <c r="F193" t="str">
        <f>VLOOKUP(Tabla1[[#This Row],[Columna1]],Tabla2[],5,0)</f>
        <v>DIRECCION DE SEGURIDAD PUBLICA MUNICIPAL</v>
      </c>
      <c r="G193" t="s">
        <v>378</v>
      </c>
      <c r="H193" t="s">
        <v>794</v>
      </c>
      <c r="I193" t="s">
        <v>6</v>
      </c>
    </row>
    <row r="194" spans="1:9" hidden="1" x14ac:dyDescent="0.25">
      <c r="A194" t="s">
        <v>381</v>
      </c>
      <c r="B194" t="str">
        <f>VLOOKUP(Tabla1[[#This Row],[Nombre]],Tabla2[],1,0)</f>
        <v>SIGALA ACOSTA JAVIER ADRIAN</v>
      </c>
      <c r="C194" t="s">
        <v>44</v>
      </c>
      <c r="D194" t="str">
        <f>VLOOKUP(Tabla1[[#This Row],[Nombre]],Tabla2[],3,0)</f>
        <v xml:space="preserve">JEFE DE DEPARTAMENTO </v>
      </c>
      <c r="E194" t="s">
        <v>309</v>
      </c>
      <c r="F194" t="str">
        <f>VLOOKUP(Tabla1[[#This Row],[Columna1]],Tabla2[],5,0)</f>
        <v>DIRECCION DE SEGURIDAD PUBLICA MUNICIPAL</v>
      </c>
      <c r="G194" t="s">
        <v>380</v>
      </c>
      <c r="H194" t="s">
        <v>794</v>
      </c>
      <c r="I194" t="s">
        <v>6</v>
      </c>
    </row>
    <row r="195" spans="1:9" s="13" customFormat="1" x14ac:dyDescent="0.25">
      <c r="A195" s="13" t="s">
        <v>383</v>
      </c>
      <c r="B195" t="e">
        <f>VLOOKUP(Tabla1[[#This Row],[Nombre]],Tabla2[],1,0)</f>
        <v>#N/A</v>
      </c>
      <c r="C195" s="13" t="s">
        <v>79</v>
      </c>
      <c r="D195" t="e">
        <f>VLOOKUP(Tabla1[[#This Row],[Nombre]],Tabla2[],3,0)</f>
        <v>#N/A</v>
      </c>
      <c r="E195" s="13" t="s">
        <v>309</v>
      </c>
      <c r="F195" s="13" t="e">
        <f>VLOOKUP(Tabla1[[#This Row],[Columna1]],Tabla2[],5,0)</f>
        <v>#N/A</v>
      </c>
      <c r="G195" s="13" t="s">
        <v>382</v>
      </c>
      <c r="H195" s="13" t="s">
        <v>794</v>
      </c>
      <c r="I195" s="13" t="s">
        <v>6</v>
      </c>
    </row>
    <row r="196" spans="1:9" hidden="1" x14ac:dyDescent="0.25">
      <c r="A196" t="s">
        <v>385</v>
      </c>
      <c r="B196" t="str">
        <f>VLOOKUP(Tabla1[[#This Row],[Nombre]],Tabla2[],1,0)</f>
        <v>REVELES VALENZUELA PAOLA IVETH</v>
      </c>
      <c r="C196" t="s">
        <v>44</v>
      </c>
      <c r="D196" t="str">
        <f>VLOOKUP(Tabla1[[#This Row],[Nombre]],Tabla2[],3,0)</f>
        <v>JEFE DE DEPARTAMENTO</v>
      </c>
      <c r="E196" t="s">
        <v>309</v>
      </c>
      <c r="F196" t="str">
        <f>VLOOKUP(Tabla1[[#This Row],[Columna1]],Tabla2[],5,0)</f>
        <v>DIRECCION DE SEGURIDAD PUBLICA MUNICIPAL</v>
      </c>
      <c r="G196" t="s">
        <v>384</v>
      </c>
      <c r="H196" t="s">
        <v>794</v>
      </c>
      <c r="I196" t="s">
        <v>6</v>
      </c>
    </row>
    <row r="197" spans="1:9" hidden="1" x14ac:dyDescent="0.25">
      <c r="A197" t="s">
        <v>387</v>
      </c>
      <c r="B197" t="str">
        <f>VLOOKUP(Tabla1[[#This Row],[Nombre]],Tabla2[],1,0)</f>
        <v>ANGELES CARDENAS CLAUDIA PAOLA</v>
      </c>
      <c r="C197" t="s">
        <v>44</v>
      </c>
      <c r="D197" t="str">
        <f>VLOOKUP(Tabla1[[#This Row],[Nombre]],Tabla2[],3,0)</f>
        <v xml:space="preserve">JEFE DE DEPARTAMENTO </v>
      </c>
      <c r="E197" t="s">
        <v>309</v>
      </c>
      <c r="F197" t="str">
        <f>VLOOKUP(Tabla1[[#This Row],[Columna1]],Tabla2[],5,0)</f>
        <v>DIRECCION DE SEGURIDAD PUBLICA MUNICIPAL</v>
      </c>
      <c r="G197" t="s">
        <v>386</v>
      </c>
      <c r="H197" t="s">
        <v>794</v>
      </c>
      <c r="I197" t="s">
        <v>6</v>
      </c>
    </row>
    <row r="198" spans="1:9" hidden="1" x14ac:dyDescent="0.25">
      <c r="A198" t="s">
        <v>389</v>
      </c>
      <c r="B198" t="str">
        <f>VLOOKUP(Tabla1[[#This Row],[Nombre]],Tabla2[],1,0)</f>
        <v>PADILLA RODRIGUEZ LAURA LETICIA</v>
      </c>
      <c r="C198" t="s">
        <v>44</v>
      </c>
      <c r="D198" t="str">
        <f>VLOOKUP(Tabla1[[#This Row],[Nombre]],Tabla2[],3,0)</f>
        <v>JEFE DE DEPARTAMENTO</v>
      </c>
      <c r="E198" t="s">
        <v>309</v>
      </c>
      <c r="F198" t="str">
        <f>VLOOKUP(Tabla1[[#This Row],[Columna1]],Tabla2[],5,0)</f>
        <v>DIRECCION DE SEGURIDAD PUBLICA MUNICIPAL</v>
      </c>
      <c r="G198" t="s">
        <v>388</v>
      </c>
      <c r="H198" t="s">
        <v>794</v>
      </c>
      <c r="I198" t="s">
        <v>6</v>
      </c>
    </row>
    <row r="199" spans="1:9" hidden="1" x14ac:dyDescent="0.25">
      <c r="A199" t="s">
        <v>391</v>
      </c>
      <c r="B199" t="str">
        <f>VLOOKUP(Tabla1[[#This Row],[Nombre]],Tabla2[],1,0)</f>
        <v>RIVAS OLIVAS CESAR</v>
      </c>
      <c r="C199" t="s">
        <v>44</v>
      </c>
      <c r="D199" t="str">
        <f>VLOOKUP(Tabla1[[#This Row],[Nombre]],Tabla2[],3,0)</f>
        <v>JEFE DE DEPARTAMENTO</v>
      </c>
      <c r="E199" t="s">
        <v>309</v>
      </c>
      <c r="F199" t="str">
        <f>VLOOKUP(Tabla1[[#This Row],[Columna1]],Tabla2[],5,0)</f>
        <v>DIRECCION DE SEGURIDAD PUBLICA MUNICIPAL</v>
      </c>
      <c r="G199" t="s">
        <v>390</v>
      </c>
      <c r="H199" t="s">
        <v>794</v>
      </c>
      <c r="I199" t="s">
        <v>6</v>
      </c>
    </row>
    <row r="200" spans="1:9" hidden="1" x14ac:dyDescent="0.25">
      <c r="A200" t="s">
        <v>393</v>
      </c>
      <c r="B200" t="str">
        <f>VLOOKUP(Tabla1[[#This Row],[Nombre]],Tabla2[],1,0)</f>
        <v>CASTAÑON RAMOS DAVID GERARDO</v>
      </c>
      <c r="C200" t="s">
        <v>41</v>
      </c>
      <c r="D200" t="str">
        <f>VLOOKUP(Tabla1[[#This Row],[Nombre]],Tabla2[],3,0)</f>
        <v>LIDER DE PROYECTO</v>
      </c>
      <c r="E200" t="s">
        <v>309</v>
      </c>
      <c r="F200" t="str">
        <f>VLOOKUP(Tabla1[[#This Row],[Columna1]],Tabla2[],5,0)</f>
        <v>DIRECCION DE SEGURIDAD PUBLICA MUNICIPAL</v>
      </c>
      <c r="G200" t="s">
        <v>392</v>
      </c>
      <c r="H200" t="s">
        <v>794</v>
      </c>
      <c r="I200" t="s">
        <v>6</v>
      </c>
    </row>
    <row r="201" spans="1:9" hidden="1" x14ac:dyDescent="0.25">
      <c r="A201" t="s">
        <v>395</v>
      </c>
      <c r="B201" t="str">
        <f>VLOOKUP(Tabla1[[#This Row],[Nombre]],Tabla2[],1,0)</f>
        <v>ZUBIA DIAZ MARIO</v>
      </c>
      <c r="C201" t="s">
        <v>44</v>
      </c>
      <c r="D201" t="str">
        <f>VLOOKUP(Tabla1[[#This Row],[Nombre]],Tabla2[],3,0)</f>
        <v>JEFE DE DEPARTAMENTO</v>
      </c>
      <c r="E201" t="s">
        <v>309</v>
      </c>
      <c r="F201" t="str">
        <f>VLOOKUP(Tabla1[[#This Row],[Columna1]],Tabla2[],5,0)</f>
        <v>DIRECCION DE SEGURIDAD PUBLICA MUNICIPAL</v>
      </c>
      <c r="G201" t="s">
        <v>394</v>
      </c>
      <c r="H201" t="s">
        <v>794</v>
      </c>
      <c r="I201" t="s">
        <v>6</v>
      </c>
    </row>
    <row r="202" spans="1:9" hidden="1" x14ac:dyDescent="0.25">
      <c r="A202" t="s">
        <v>397</v>
      </c>
      <c r="B202" t="str">
        <f>VLOOKUP(Tabla1[[#This Row],[Nombre]],Tabla2[],1,0)</f>
        <v>AGUILAR GUTIERREZ MARTHA SUGEY</v>
      </c>
      <c r="C202" t="s">
        <v>44</v>
      </c>
      <c r="D202" t="str">
        <f>VLOOKUP(Tabla1[[#This Row],[Nombre]],Tabla2[],3,0)</f>
        <v>JEFE DE DEPARTAMENTO</v>
      </c>
      <c r="E202" t="s">
        <v>309</v>
      </c>
      <c r="F202" t="str">
        <f>VLOOKUP(Tabla1[[#This Row],[Columna1]],Tabla2[],5,0)</f>
        <v>DIRECCION DE SEGURIDAD PUBLICA MUNICIPAL</v>
      </c>
      <c r="G202" t="s">
        <v>396</v>
      </c>
      <c r="H202" t="s">
        <v>794</v>
      </c>
      <c r="I202" t="s">
        <v>6</v>
      </c>
    </row>
    <row r="203" spans="1:9" hidden="1" x14ac:dyDescent="0.25">
      <c r="A203" t="s">
        <v>399</v>
      </c>
      <c r="B203" t="str">
        <f>VLOOKUP(Tabla1[[#This Row],[Nombre]],Tabla2[],1,0)</f>
        <v>VILLARREAL GONZALEZ GRECIA LOURDES</v>
      </c>
      <c r="C203" t="s">
        <v>41</v>
      </c>
      <c r="D203" t="str">
        <f>VLOOKUP(Tabla1[[#This Row],[Nombre]],Tabla2[],3,0)</f>
        <v>LIDER DE PROYECTO</v>
      </c>
      <c r="E203" t="s">
        <v>309</v>
      </c>
      <c r="F203" t="str">
        <f>VLOOKUP(Tabla1[[#This Row],[Columna1]],Tabla2[],5,0)</f>
        <v>DIRECCION DE SEGURIDAD PUBLICA MUNICIPAL</v>
      </c>
      <c r="G203" t="s">
        <v>398</v>
      </c>
      <c r="H203" t="s">
        <v>794</v>
      </c>
      <c r="I203" t="s">
        <v>6</v>
      </c>
    </row>
    <row r="204" spans="1:9" hidden="1" x14ac:dyDescent="0.25">
      <c r="A204" t="s">
        <v>401</v>
      </c>
      <c r="B204" t="str">
        <f>VLOOKUP(Tabla1[[#This Row],[Nombre]],Tabla2[],1,0)</f>
        <v>MARTINEZ IRACHETA EDGAR ALONSO</v>
      </c>
      <c r="C204" t="s">
        <v>41</v>
      </c>
      <c r="D204" t="str">
        <f>VLOOKUP(Tabla1[[#This Row],[Nombre]],Tabla2[],3,0)</f>
        <v xml:space="preserve">LIDER DE PROYECTO </v>
      </c>
      <c r="E204" t="s">
        <v>309</v>
      </c>
      <c r="F204" t="str">
        <f>VLOOKUP(Tabla1[[#This Row],[Columna1]],Tabla2[],5,0)</f>
        <v>DIRECCION DE SEGURIDAD PUBLICA MUNICIPAL</v>
      </c>
      <c r="G204" t="s">
        <v>400</v>
      </c>
      <c r="H204" t="s">
        <v>794</v>
      </c>
      <c r="I204" t="s">
        <v>6</v>
      </c>
    </row>
    <row r="205" spans="1:9" hidden="1" x14ac:dyDescent="0.25">
      <c r="A205" t="s">
        <v>402</v>
      </c>
      <c r="B205" t="str">
        <f>VLOOKUP(Tabla1[[#This Row],[Nombre]],Tabla2[],1,0)</f>
        <v>HERNANDEZ RODRIGUEZ FELICIANO</v>
      </c>
      <c r="C205" t="s">
        <v>41</v>
      </c>
      <c r="D205" t="str">
        <f>VLOOKUP(Tabla1[[#This Row],[Nombre]],Tabla2[],3,0)</f>
        <v>LIDER DE PROYECTO</v>
      </c>
      <c r="E205" t="s">
        <v>309</v>
      </c>
      <c r="F205" t="str">
        <f>VLOOKUP(Tabla1[[#This Row],[Columna1]],Tabla2[],5,0)</f>
        <v>DIRECCION DE SEGURIDAD PUBLICA MUNICIPAL</v>
      </c>
      <c r="G205" t="s">
        <v>400</v>
      </c>
      <c r="H205" t="s">
        <v>794</v>
      </c>
      <c r="I205" t="s">
        <v>6</v>
      </c>
    </row>
    <row r="206" spans="1:9" hidden="1" x14ac:dyDescent="0.25">
      <c r="A206" t="s">
        <v>404</v>
      </c>
      <c r="B206" t="str">
        <f>VLOOKUP(Tabla1[[#This Row],[Nombre]],Tabla2[],1,0)</f>
        <v>ESCUDERO ALMANZA ADRIANA GUADALUPE</v>
      </c>
      <c r="C206" t="s">
        <v>44</v>
      </c>
      <c r="D206" t="str">
        <f>VLOOKUP(Tabla1[[#This Row],[Nombre]],Tabla2[],3,0)</f>
        <v>JEFE DE DEPARTAMENTO</v>
      </c>
      <c r="E206" t="s">
        <v>309</v>
      </c>
      <c r="F206" t="str">
        <f>VLOOKUP(Tabla1[[#This Row],[Columna1]],Tabla2[],5,0)</f>
        <v>DIRECCION DE SEGURIDAD PUBLICA MUNICIPAL</v>
      </c>
      <c r="G206" t="s">
        <v>403</v>
      </c>
      <c r="H206" t="s">
        <v>794</v>
      </c>
      <c r="I206" t="s">
        <v>5</v>
      </c>
    </row>
    <row r="207" spans="1:9" hidden="1" x14ac:dyDescent="0.25">
      <c r="A207" t="s">
        <v>406</v>
      </c>
      <c r="B207" t="str">
        <f>VLOOKUP(Tabla1[[#This Row],[Nombre]],Tabla2[],1,0)</f>
        <v>GONZALEZ VILLASEÑOR RAUL SALVADOR</v>
      </c>
      <c r="C207" t="s">
        <v>41</v>
      </c>
      <c r="D207" t="str">
        <f>VLOOKUP(Tabla1[[#This Row],[Nombre]],Tabla2[],3,0)</f>
        <v xml:space="preserve">LIDER DE PROYECTO </v>
      </c>
      <c r="E207" t="s">
        <v>309</v>
      </c>
      <c r="F207" t="str">
        <f>VLOOKUP(Tabla1[[#This Row],[Columna1]],Tabla2[],5,0)</f>
        <v>DIRECCION DE SEGURIDAD PUBLICA MUNICIPAL</v>
      </c>
      <c r="G207" t="s">
        <v>405</v>
      </c>
      <c r="H207" t="s">
        <v>794</v>
      </c>
      <c r="I207" t="s">
        <v>6</v>
      </c>
    </row>
    <row r="208" spans="1:9" hidden="1" x14ac:dyDescent="0.25">
      <c r="A208" t="s">
        <v>407</v>
      </c>
      <c r="B208" t="str">
        <f>VLOOKUP(Tabla1[[#This Row],[Nombre]],Tabla2[],1,0)</f>
        <v>MONTES MEDINA ANDRES LORENZO</v>
      </c>
      <c r="C208" t="s">
        <v>41</v>
      </c>
      <c r="D208" t="str">
        <f>VLOOKUP(Tabla1[[#This Row],[Nombre]],Tabla2[],3,0)</f>
        <v>LIDER DE PROYECTO</v>
      </c>
      <c r="E208" t="s">
        <v>309</v>
      </c>
      <c r="F208" t="str">
        <f>VLOOKUP(Tabla1[[#This Row],[Columna1]],Tabla2[],5,0)</f>
        <v>DIRECCION DE SEGURIDAD PUBLICA MUNICIPAL</v>
      </c>
      <c r="G208" t="s">
        <v>405</v>
      </c>
      <c r="H208" t="s">
        <v>794</v>
      </c>
      <c r="I208" t="s">
        <v>6</v>
      </c>
    </row>
    <row r="209" spans="1:9" hidden="1" x14ac:dyDescent="0.25">
      <c r="A209" t="s">
        <v>408</v>
      </c>
      <c r="B209" t="str">
        <f>VLOOKUP(Tabla1[[#This Row],[Nombre]],Tabla2[],1,0)</f>
        <v>VAZQUEZ TARANGO JULIO IVAN</v>
      </c>
      <c r="C209" t="s">
        <v>41</v>
      </c>
      <c r="D209" t="str">
        <f>VLOOKUP(Tabla1[[#This Row],[Nombre]],Tabla2[],3,0)</f>
        <v>LIDER DE PROYECTO</v>
      </c>
      <c r="E209" t="s">
        <v>309</v>
      </c>
      <c r="F209" t="str">
        <f>VLOOKUP(Tabla1[[#This Row],[Columna1]],Tabla2[],5,0)</f>
        <v>DIRECCION DE SEGURIDAD PUBLICA MUNICIPAL</v>
      </c>
      <c r="G209" t="s">
        <v>405</v>
      </c>
      <c r="H209" t="s">
        <v>794</v>
      </c>
      <c r="I209" t="s">
        <v>6</v>
      </c>
    </row>
    <row r="210" spans="1:9" hidden="1" x14ac:dyDescent="0.25">
      <c r="A210" t="s">
        <v>409</v>
      </c>
      <c r="B210" t="str">
        <f>VLOOKUP(Tabla1[[#This Row],[Nombre]],Tabla2[],1,0)</f>
        <v>SERRANO RAMOS ERNESTO ILDEFONSO</v>
      </c>
      <c r="C210" t="s">
        <v>41</v>
      </c>
      <c r="D210" t="str">
        <f>VLOOKUP(Tabla1[[#This Row],[Nombre]],Tabla2[],3,0)</f>
        <v>LIDER DE PROYECTO</v>
      </c>
      <c r="E210" t="s">
        <v>309</v>
      </c>
      <c r="F210" t="str">
        <f>VLOOKUP(Tabla1[[#This Row],[Columna1]],Tabla2[],5,0)</f>
        <v>DIRECCION DE SEGURIDAD PUBLICA MUNICIPAL</v>
      </c>
      <c r="G210" t="s">
        <v>405</v>
      </c>
      <c r="H210" t="s">
        <v>794</v>
      </c>
      <c r="I210" t="s">
        <v>6</v>
      </c>
    </row>
    <row r="211" spans="1:9" hidden="1" x14ac:dyDescent="0.25">
      <c r="A211" t="s">
        <v>410</v>
      </c>
      <c r="B211" t="str">
        <f>VLOOKUP(Tabla1[[#This Row],[Nombre]],Tabla2[],1,0)</f>
        <v>RIOS LOPEZ AARON ELIGIO</v>
      </c>
      <c r="C211" t="s">
        <v>41</v>
      </c>
      <c r="D211" t="str">
        <f>VLOOKUP(Tabla1[[#This Row],[Nombre]],Tabla2[],3,0)</f>
        <v>LIDER DE PROYECTO</v>
      </c>
      <c r="E211" t="s">
        <v>309</v>
      </c>
      <c r="F211" t="str">
        <f>VLOOKUP(Tabla1[[#This Row],[Columna1]],Tabla2[],5,0)</f>
        <v>DIRECCION DE SEGURIDAD PUBLICA MUNICIPAL</v>
      </c>
      <c r="G211" t="s">
        <v>405</v>
      </c>
      <c r="H211" t="s">
        <v>794</v>
      </c>
      <c r="I211" t="s">
        <v>6</v>
      </c>
    </row>
    <row r="212" spans="1:9" hidden="1" x14ac:dyDescent="0.25">
      <c r="A212" t="s">
        <v>411</v>
      </c>
      <c r="B212" t="str">
        <f>VLOOKUP(Tabla1[[#This Row],[Nombre]],Tabla2[],1,0)</f>
        <v>LAGUNAS VALENZUELA ANNA LAURA</v>
      </c>
      <c r="C212" t="s">
        <v>41</v>
      </c>
      <c r="D212" t="str">
        <f>VLOOKUP(Tabla1[[#This Row],[Nombre]],Tabla2[],3,0)</f>
        <v>LIDER DE PROYECTO</v>
      </c>
      <c r="E212" t="s">
        <v>309</v>
      </c>
      <c r="F212" t="str">
        <f>VLOOKUP(Tabla1[[#This Row],[Columna1]],Tabla2[],5,0)</f>
        <v>DIRECCION DE SEGURIDAD PUBLICA MUNICIPAL</v>
      </c>
      <c r="G212" t="s">
        <v>405</v>
      </c>
      <c r="H212" t="s">
        <v>794</v>
      </c>
      <c r="I212" t="s">
        <v>6</v>
      </c>
    </row>
    <row r="213" spans="1:9" hidden="1" x14ac:dyDescent="0.25">
      <c r="A213" t="s">
        <v>412</v>
      </c>
      <c r="B213" t="str">
        <f>VLOOKUP(Tabla1[[#This Row],[Nombre]],Tabla2[],1,0)</f>
        <v>PIÑA ROMERO ROCIO ELIZABETH</v>
      </c>
      <c r="C213" t="s">
        <v>41</v>
      </c>
      <c r="D213" t="str">
        <f>VLOOKUP(Tabla1[[#This Row],[Nombre]],Tabla2[],3,0)</f>
        <v>LIDER DE PROYECTO</v>
      </c>
      <c r="E213" t="s">
        <v>309</v>
      </c>
      <c r="F213" t="str">
        <f>VLOOKUP(Tabla1[[#This Row],[Columna1]],Tabla2[],5,0)</f>
        <v>DIRECCION DE SEGURIDAD PUBLICA MUNICIPAL</v>
      </c>
      <c r="G213" t="s">
        <v>405</v>
      </c>
      <c r="H213" t="s">
        <v>794</v>
      </c>
      <c r="I213" t="s">
        <v>6</v>
      </c>
    </row>
    <row r="214" spans="1:9" hidden="1" x14ac:dyDescent="0.25">
      <c r="A214" t="s">
        <v>413</v>
      </c>
      <c r="B214" t="str">
        <f>VLOOKUP(Tabla1[[#This Row],[Nombre]],Tabla2[],1,0)</f>
        <v>ORTIZ SOLIS SERGIO ULISES</v>
      </c>
      <c r="C214" t="s">
        <v>41</v>
      </c>
      <c r="D214" t="str">
        <f>VLOOKUP(Tabla1[[#This Row],[Nombre]],Tabla2[],3,0)</f>
        <v>LIDER DE PROYECTO</v>
      </c>
      <c r="E214" t="s">
        <v>309</v>
      </c>
      <c r="F214" t="str">
        <f>VLOOKUP(Tabla1[[#This Row],[Columna1]],Tabla2[],5,0)</f>
        <v>DIRECCION DE SEGURIDAD PUBLICA MUNICIPAL</v>
      </c>
      <c r="G214" t="s">
        <v>405</v>
      </c>
      <c r="H214" t="s">
        <v>794</v>
      </c>
      <c r="I214" t="s">
        <v>6</v>
      </c>
    </row>
    <row r="215" spans="1:9" hidden="1" x14ac:dyDescent="0.25">
      <c r="A215" t="s">
        <v>414</v>
      </c>
      <c r="B215" t="str">
        <f>VLOOKUP(Tabla1[[#This Row],[Nombre]],Tabla2[],1,0)</f>
        <v>MARTINEZ PEREA LUIS DANIEL</v>
      </c>
      <c r="C215" t="s">
        <v>41</v>
      </c>
      <c r="D215" t="str">
        <f>VLOOKUP(Tabla1[[#This Row],[Nombre]],Tabla2[],3,0)</f>
        <v>LIDER DE PROYECTO</v>
      </c>
      <c r="E215" t="s">
        <v>309</v>
      </c>
      <c r="F215" t="str">
        <f>VLOOKUP(Tabla1[[#This Row],[Columna1]],Tabla2[],5,0)</f>
        <v>DIRECCION DE SEGURIDAD PUBLICA MUNICIPAL</v>
      </c>
      <c r="G215" t="s">
        <v>405</v>
      </c>
      <c r="H215" t="s">
        <v>794</v>
      </c>
      <c r="I215" t="s">
        <v>6</v>
      </c>
    </row>
    <row r="216" spans="1:9" hidden="1" x14ac:dyDescent="0.25">
      <c r="A216" t="s">
        <v>415</v>
      </c>
      <c r="B216" t="str">
        <f>VLOOKUP(Tabla1[[#This Row],[Nombre]],Tabla2[],1,0)</f>
        <v>GUTIERREZ CEBALLOS JAIME ALEJANDRO</v>
      </c>
      <c r="C216" t="s">
        <v>41</v>
      </c>
      <c r="D216" t="str">
        <f>VLOOKUP(Tabla1[[#This Row],[Nombre]],Tabla2[],3,0)</f>
        <v>LIDER DE PROYECTO</v>
      </c>
      <c r="E216" t="s">
        <v>309</v>
      </c>
      <c r="F216" t="str">
        <f>VLOOKUP(Tabla1[[#This Row],[Columna1]],Tabla2[],5,0)</f>
        <v>DIRECCION DE SEGURIDAD PUBLICA MUNICIPAL</v>
      </c>
      <c r="G216" t="s">
        <v>405</v>
      </c>
      <c r="H216" t="s">
        <v>794</v>
      </c>
      <c r="I216" t="s">
        <v>6</v>
      </c>
    </row>
    <row r="217" spans="1:9" hidden="1" x14ac:dyDescent="0.25">
      <c r="A217" t="s">
        <v>416</v>
      </c>
      <c r="B217" t="str">
        <f>VLOOKUP(Tabla1[[#This Row],[Nombre]],Tabla2[],1,0)</f>
        <v>ORTEGA FLORES FEDERICO OMAR</v>
      </c>
      <c r="C217" t="s">
        <v>41</v>
      </c>
      <c r="D217" t="str">
        <f>VLOOKUP(Tabla1[[#This Row],[Nombre]],Tabla2[],3,0)</f>
        <v>LIDER DE PROYECTO</v>
      </c>
      <c r="E217" t="s">
        <v>309</v>
      </c>
      <c r="F217" t="str">
        <f>VLOOKUP(Tabla1[[#This Row],[Columna1]],Tabla2[],5,0)</f>
        <v>DIRECCION DE SEGURIDAD PUBLICA MUNICIPAL</v>
      </c>
      <c r="G217" t="s">
        <v>405</v>
      </c>
      <c r="H217" t="s">
        <v>794</v>
      </c>
      <c r="I217" t="s">
        <v>6</v>
      </c>
    </row>
    <row r="218" spans="1:9" s="13" customFormat="1" x14ac:dyDescent="0.25">
      <c r="A218" s="13" t="s">
        <v>417</v>
      </c>
      <c r="B218" t="e">
        <f>VLOOKUP(Tabla1[[#This Row],[Nombre]],Tabla2[],1,0)</f>
        <v>#N/A</v>
      </c>
      <c r="C218" s="13" t="s">
        <v>41</v>
      </c>
      <c r="D218" t="e">
        <f>VLOOKUP(Tabla1[[#This Row],[Nombre]],Tabla2[],3,0)</f>
        <v>#N/A</v>
      </c>
      <c r="E218" s="13" t="s">
        <v>309</v>
      </c>
      <c r="F218" s="13" t="e">
        <f>VLOOKUP(Tabla1[[#This Row],[Columna1]],Tabla2[],5,0)</f>
        <v>#N/A</v>
      </c>
      <c r="G218" s="13" t="s">
        <v>405</v>
      </c>
      <c r="H218" s="13" t="s">
        <v>794</v>
      </c>
      <c r="I218" s="13" t="s">
        <v>6</v>
      </c>
    </row>
    <row r="219" spans="1:9" hidden="1" x14ac:dyDescent="0.25">
      <c r="A219" t="s">
        <v>418</v>
      </c>
      <c r="B219" t="str">
        <f>VLOOKUP(Tabla1[[#This Row],[Nombre]],Tabla2[],1,0)</f>
        <v>PEINADO QUEZADA RUBEN GERARDO</v>
      </c>
      <c r="C219" t="s">
        <v>41</v>
      </c>
      <c r="D219" t="str">
        <f>VLOOKUP(Tabla1[[#This Row],[Nombre]],Tabla2[],3,0)</f>
        <v>LIDER DE PROYECTO</v>
      </c>
      <c r="E219" t="s">
        <v>309</v>
      </c>
      <c r="F219" t="str">
        <f>VLOOKUP(Tabla1[[#This Row],[Columna1]],Tabla2[],5,0)</f>
        <v>DIRECCION DE SEGURIDAD PUBLICA MUNICIPAL</v>
      </c>
      <c r="G219" t="s">
        <v>405</v>
      </c>
      <c r="H219" t="s">
        <v>794</v>
      </c>
      <c r="I219" t="s">
        <v>6</v>
      </c>
    </row>
    <row r="220" spans="1:9" hidden="1" x14ac:dyDescent="0.25">
      <c r="A220" t="s">
        <v>419</v>
      </c>
      <c r="B220" t="str">
        <f>VLOOKUP(Tabla1[[#This Row],[Nombre]],Tabla2[],1,0)</f>
        <v>LOAIZA LUCAS MARIA ISABEL</v>
      </c>
      <c r="C220" t="s">
        <v>41</v>
      </c>
      <c r="D220" t="str">
        <f>VLOOKUP(Tabla1[[#This Row],[Nombre]],Tabla2[],3,0)</f>
        <v>LIDER DE PROYECTO</v>
      </c>
      <c r="E220" t="s">
        <v>309</v>
      </c>
      <c r="F220" t="str">
        <f>VLOOKUP(Tabla1[[#This Row],[Columna1]],Tabla2[],5,0)</f>
        <v>DIRECCION DE SEGURIDAD PUBLICA MUNICIPAL</v>
      </c>
      <c r="G220" t="s">
        <v>405</v>
      </c>
      <c r="H220" t="s">
        <v>794</v>
      </c>
      <c r="I220" t="s">
        <v>6</v>
      </c>
    </row>
    <row r="221" spans="1:9" hidden="1" x14ac:dyDescent="0.25">
      <c r="A221" t="s">
        <v>420</v>
      </c>
      <c r="B221" t="str">
        <f>VLOOKUP(Tabla1[[#This Row],[Nombre]],Tabla2[],1,0)</f>
        <v>LOPEZ GARCIA KARINA LIZETH</v>
      </c>
      <c r="C221" t="s">
        <v>41</v>
      </c>
      <c r="D221" t="str">
        <f>VLOOKUP(Tabla1[[#This Row],[Nombre]],Tabla2[],3,0)</f>
        <v>LIDER DE PROYECTO</v>
      </c>
      <c r="E221" t="s">
        <v>309</v>
      </c>
      <c r="F221" t="str">
        <f>VLOOKUP(Tabla1[[#This Row],[Columna1]],Tabla2[],5,0)</f>
        <v>DIRECCION DE SEGURIDAD PUBLICA MUNICIPAL</v>
      </c>
      <c r="G221" t="s">
        <v>405</v>
      </c>
      <c r="H221" t="s">
        <v>794</v>
      </c>
      <c r="I221" t="s">
        <v>6</v>
      </c>
    </row>
    <row r="222" spans="1:9" hidden="1" x14ac:dyDescent="0.25">
      <c r="A222" t="s">
        <v>421</v>
      </c>
      <c r="B222" t="str">
        <f>VLOOKUP(Tabla1[[#This Row],[Nombre]],Tabla2[],1,0)</f>
        <v>VALENZUELA RODRIGUEZ LUCILA</v>
      </c>
      <c r="C222" t="s">
        <v>41</v>
      </c>
      <c r="D222" t="str">
        <f>VLOOKUP(Tabla1[[#This Row],[Nombre]],Tabla2[],3,0)</f>
        <v xml:space="preserve">LIDER DE PROYECTO </v>
      </c>
      <c r="E222" t="s">
        <v>309</v>
      </c>
      <c r="F222" t="str">
        <f>VLOOKUP(Tabla1[[#This Row],[Columna1]],Tabla2[],5,0)</f>
        <v>DIRECCION DE SEGURIDAD PUBLICA MUNICIPAL</v>
      </c>
      <c r="G222" t="s">
        <v>405</v>
      </c>
      <c r="H222" t="s">
        <v>794</v>
      </c>
      <c r="I222" t="s">
        <v>6</v>
      </c>
    </row>
    <row r="223" spans="1:9" hidden="1" x14ac:dyDescent="0.25">
      <c r="A223" t="s">
        <v>422</v>
      </c>
      <c r="B223" t="str">
        <f>VLOOKUP(Tabla1[[#This Row],[Nombre]],Tabla2[],1,0)</f>
        <v>SANCHEZ RUBIO EDGAR LEOBARDO</v>
      </c>
      <c r="C223" t="s">
        <v>41</v>
      </c>
      <c r="D223" t="str">
        <f>VLOOKUP(Tabla1[[#This Row],[Nombre]],Tabla2[],3,0)</f>
        <v xml:space="preserve">LIDER DE PROYECTO </v>
      </c>
      <c r="E223" t="s">
        <v>309</v>
      </c>
      <c r="F223" t="str">
        <f>VLOOKUP(Tabla1[[#This Row],[Columna1]],Tabla2[],5,0)</f>
        <v>DIRECCION DE SEGURIDAD PUBLICA MUNICIPAL</v>
      </c>
      <c r="G223" t="s">
        <v>405</v>
      </c>
      <c r="H223" t="s">
        <v>794</v>
      </c>
      <c r="I223" t="s">
        <v>6</v>
      </c>
    </row>
    <row r="224" spans="1:9" hidden="1" x14ac:dyDescent="0.25">
      <c r="A224" t="s">
        <v>423</v>
      </c>
      <c r="B224" t="str">
        <f>VLOOKUP(Tabla1[[#This Row],[Nombre]],Tabla2[],1,0)</f>
        <v>GONZALEZ GARCIA MIRNA MARIA</v>
      </c>
      <c r="C224" t="s">
        <v>41</v>
      </c>
      <c r="D224" t="str">
        <f>VLOOKUP(Tabla1[[#This Row],[Nombre]],Tabla2[],3,0)</f>
        <v xml:space="preserve">LIDER DE PROYECTO </v>
      </c>
      <c r="E224" t="s">
        <v>309</v>
      </c>
      <c r="F224" t="str">
        <f>VLOOKUP(Tabla1[[#This Row],[Columna1]],Tabla2[],5,0)</f>
        <v>DIRECCION DE SEGURIDAD PUBLICA MUNICIPAL</v>
      </c>
      <c r="G224" t="s">
        <v>405</v>
      </c>
      <c r="H224" t="s">
        <v>794</v>
      </c>
      <c r="I224" t="s">
        <v>154</v>
      </c>
    </row>
    <row r="225" spans="1:9" hidden="1" x14ac:dyDescent="0.25">
      <c r="A225" t="s">
        <v>425</v>
      </c>
      <c r="B225" t="str">
        <f>VLOOKUP(Tabla1[[#This Row],[Nombre]],Tabla2[],1,0)</f>
        <v>HERNANDEZ DELGADILLO EUNICE</v>
      </c>
      <c r="C225" t="s">
        <v>44</v>
      </c>
      <c r="D225" t="str">
        <f>VLOOKUP(Tabla1[[#This Row],[Nombre]],Tabla2[],3,0)</f>
        <v>JEFE DE DEPARTAMENTO</v>
      </c>
      <c r="E225" t="s">
        <v>309</v>
      </c>
      <c r="F225" t="str">
        <f>VLOOKUP(Tabla1[[#This Row],[Columna1]],Tabla2[],5,0)</f>
        <v>DIRECCION DE SEGURIDAD PUBLICA MUNICIPAL</v>
      </c>
      <c r="G225" t="s">
        <v>424</v>
      </c>
      <c r="H225" t="s">
        <v>794</v>
      </c>
      <c r="I225" t="s">
        <v>6</v>
      </c>
    </row>
    <row r="226" spans="1:9" hidden="1" x14ac:dyDescent="0.25">
      <c r="A226" t="s">
        <v>428</v>
      </c>
      <c r="B226" t="str">
        <f>VLOOKUP(Tabla1[[#This Row],[Nombre]],Tabla2[],1,0)</f>
        <v>RIVAS MARTINEZ MIRNA NOHEMI</v>
      </c>
      <c r="C226" t="s">
        <v>44</v>
      </c>
      <c r="D226" t="str">
        <f>VLOOKUP(Tabla1[[#This Row],[Nombre]],Tabla2[],3,0)</f>
        <v xml:space="preserve">JEFE DE DEPARTAMENTO </v>
      </c>
      <c r="E226" t="s">
        <v>426</v>
      </c>
      <c r="F226" t="str">
        <f>VLOOKUP(Tabla1[[#This Row],[Columna1]],Tabla2[],5,0)</f>
        <v>DIRECCION DE  DESARROLLO HUMANO Y EDUCACION</v>
      </c>
      <c r="G226" t="s">
        <v>427</v>
      </c>
      <c r="H226" t="s">
        <v>794</v>
      </c>
      <c r="I226" t="s">
        <v>5</v>
      </c>
    </row>
    <row r="227" spans="1:9" hidden="1" x14ac:dyDescent="0.25">
      <c r="A227" t="s">
        <v>429</v>
      </c>
      <c r="B227" t="str">
        <f>VLOOKUP(Tabla1[[#This Row],[Nombre]],Tabla2[],1,0)</f>
        <v>JIMENEZ JIMENEZ KARLA ELIZABETH</v>
      </c>
      <c r="C227" t="s">
        <v>44</v>
      </c>
      <c r="D227" t="str">
        <f>VLOOKUP(Tabla1[[#This Row],[Nombre]],Tabla2[],3,0)</f>
        <v>JEFE DE DEPARTAMENTO</v>
      </c>
      <c r="E227" t="s">
        <v>426</v>
      </c>
      <c r="F227" t="str">
        <f>VLOOKUP(Tabla1[[#This Row],[Columna1]],Tabla2[],5,0)</f>
        <v>DIRECCION DE  DESARROLLO HUMANO Y EDUCACION</v>
      </c>
      <c r="G227" t="s">
        <v>427</v>
      </c>
      <c r="H227" t="s">
        <v>794</v>
      </c>
      <c r="I227" t="s">
        <v>6</v>
      </c>
    </row>
    <row r="228" spans="1:9" hidden="1" x14ac:dyDescent="0.25">
      <c r="A228" t="s">
        <v>431</v>
      </c>
      <c r="B228" t="str">
        <f>VLOOKUP(Tabla1[[#This Row],[Nombre]],Tabla2[],1,0)</f>
        <v>GARCIA JIMENEZ MARIO EDUARDO</v>
      </c>
      <c r="C228" t="s">
        <v>71</v>
      </c>
      <c r="D228" t="str">
        <f>VLOOKUP(Tabla1[[#This Row],[Nombre]],Tabla2[],3,0)</f>
        <v>DIRECTOR GENERAL</v>
      </c>
      <c r="E228" t="s">
        <v>426</v>
      </c>
      <c r="F228" t="str">
        <f>VLOOKUP(Tabla1[[#This Row],[Columna1]],Tabla2[],5,0)</f>
        <v>DIRECCION DE DESARROLLU HUMANO Y EDUCACION</v>
      </c>
      <c r="G228" t="s">
        <v>430</v>
      </c>
      <c r="H228" t="s">
        <v>794</v>
      </c>
      <c r="I228" t="s">
        <v>5</v>
      </c>
    </row>
    <row r="229" spans="1:9" hidden="1" x14ac:dyDescent="0.25">
      <c r="A229" t="s">
        <v>433</v>
      </c>
      <c r="B229" t="str">
        <f>VLOOKUP(Tabla1[[#This Row],[Nombre]],Tabla2[],1,0)</f>
        <v>TOVAR TERAN OMAR ADRIAN</v>
      </c>
      <c r="C229" t="s">
        <v>44</v>
      </c>
      <c r="D229" t="str">
        <f>VLOOKUP(Tabla1[[#This Row],[Nombre]],Tabla2[],3,0)</f>
        <v xml:space="preserve">JEFE DE DEPARTAMENTO </v>
      </c>
      <c r="E229" t="s">
        <v>426</v>
      </c>
      <c r="F229" t="str">
        <f>VLOOKUP(Tabla1[[#This Row],[Columna1]],Tabla2[],5,0)</f>
        <v>DIRECCION DE DESARROLLO HUMANO Y EDUCACION</v>
      </c>
      <c r="G229" t="s">
        <v>432</v>
      </c>
      <c r="H229" t="s">
        <v>794</v>
      </c>
      <c r="I229" t="s">
        <v>6</v>
      </c>
    </row>
    <row r="230" spans="1:9" hidden="1" x14ac:dyDescent="0.25">
      <c r="A230" t="s">
        <v>435</v>
      </c>
      <c r="B230" t="str">
        <f>VLOOKUP(Tabla1[[#This Row],[Nombre]],Tabla2[],1,0)</f>
        <v>HERNANDEZ TREVIZO BETHZABE</v>
      </c>
      <c r="C230" t="s">
        <v>44</v>
      </c>
      <c r="D230" t="str">
        <f>VLOOKUP(Tabla1[[#This Row],[Nombre]],Tabla2[],3,0)</f>
        <v xml:space="preserve">JEFE DE DEPARTAMENTO </v>
      </c>
      <c r="E230" t="s">
        <v>426</v>
      </c>
      <c r="F230" t="str">
        <f>VLOOKUP(Tabla1[[#This Row],[Columna1]],Tabla2[],5,0)</f>
        <v>DIRECCION DE DESARROLLO HUMANO Y EDUCACION</v>
      </c>
      <c r="G230" t="s">
        <v>434</v>
      </c>
      <c r="H230" t="s">
        <v>794</v>
      </c>
      <c r="I230" t="s">
        <v>6</v>
      </c>
    </row>
    <row r="231" spans="1:9" hidden="1" x14ac:dyDescent="0.25">
      <c r="A231" t="s">
        <v>436</v>
      </c>
      <c r="B231" t="str">
        <f>VLOOKUP(Tabla1[[#This Row],[Nombre]],Tabla2[],1,0)</f>
        <v>ARRAS BUSTAMANTE LILIANA IMELDA</v>
      </c>
      <c r="C231" t="s">
        <v>44</v>
      </c>
      <c r="D231" t="str">
        <f>VLOOKUP(Tabla1[[#This Row],[Nombre]],Tabla2[],3,0)</f>
        <v>JEFE DE DEPARTAMENTO</v>
      </c>
      <c r="E231" t="s">
        <v>426</v>
      </c>
      <c r="F231" t="str">
        <f>VLOOKUP(Tabla1[[#This Row],[Columna1]],Tabla2[],5,0)</f>
        <v>DIRECCION DE DESARROLLO HUMANO Y EDUCACION</v>
      </c>
      <c r="G231" t="s">
        <v>434</v>
      </c>
      <c r="H231" t="s">
        <v>794</v>
      </c>
      <c r="I231" t="s">
        <v>6</v>
      </c>
    </row>
    <row r="232" spans="1:9" hidden="1" x14ac:dyDescent="0.25">
      <c r="A232" t="s">
        <v>438</v>
      </c>
      <c r="B232" t="str">
        <f>VLOOKUP(Tabla1[[#This Row],[Nombre]],Tabla2[],1,0)</f>
        <v>RODRIGUEZ CASTAÑEDA CARLOS DANIEL</v>
      </c>
      <c r="C232" t="s">
        <v>79</v>
      </c>
      <c r="D232" t="str">
        <f>VLOOKUP(Tabla1[[#This Row],[Nombre]],Tabla2[],3,0)</f>
        <v>SUBDIRECTOR</v>
      </c>
      <c r="E232" t="s">
        <v>426</v>
      </c>
      <c r="F232" t="str">
        <f>VLOOKUP(Tabla1[[#This Row],[Columna1]],Tabla2[],5,0)</f>
        <v>DIRECCION DE DESARROLLO HUMANO Y EDUCACION</v>
      </c>
      <c r="G232" t="s">
        <v>437</v>
      </c>
      <c r="H232" t="s">
        <v>794</v>
      </c>
      <c r="I232" t="s">
        <v>5</v>
      </c>
    </row>
    <row r="233" spans="1:9" hidden="1" x14ac:dyDescent="0.25">
      <c r="A233" t="s">
        <v>440</v>
      </c>
      <c r="B233" t="str">
        <f>VLOOKUP(Tabla1[[#This Row],[Nombre]],Tabla2[],1,0)</f>
        <v>GUILLEN RUIZ LUIS CARLOS</v>
      </c>
      <c r="C233" t="s">
        <v>41</v>
      </c>
      <c r="D233" t="str">
        <f>VLOOKUP(Tabla1[[#This Row],[Nombre]],Tabla2[],3,0)</f>
        <v>LIDER DE PROYECTO</v>
      </c>
      <c r="E233" t="s">
        <v>426</v>
      </c>
      <c r="F233" t="str">
        <f>VLOOKUP(Tabla1[[#This Row],[Columna1]],Tabla2[],5,0)</f>
        <v>DIRECCION DE  DESARROLLO HUMANO Y EDUCACION</v>
      </c>
      <c r="G233" t="s">
        <v>439</v>
      </c>
      <c r="H233" t="s">
        <v>794</v>
      </c>
      <c r="I233" t="s">
        <v>5</v>
      </c>
    </row>
    <row r="234" spans="1:9" hidden="1" x14ac:dyDescent="0.25">
      <c r="A234" t="s">
        <v>441</v>
      </c>
      <c r="B234" t="str">
        <f>VLOOKUP(Tabla1[[#This Row],[Nombre]],Tabla2[],1,0)</f>
        <v>VAZQUEZ GONZALEZ RAMON HEBERTO</v>
      </c>
      <c r="C234" t="s">
        <v>41</v>
      </c>
      <c r="D234" t="str">
        <f>VLOOKUP(Tabla1[[#This Row],[Nombre]],Tabla2[],3,0)</f>
        <v>LIDER DE PROYECTO</v>
      </c>
      <c r="E234" t="s">
        <v>426</v>
      </c>
      <c r="F234" t="str">
        <f>VLOOKUP(Tabla1[[#This Row],[Columna1]],Tabla2[],5,0)</f>
        <v>DIRECCION DE  DESARROLLO HUMANO Y EDUCACION</v>
      </c>
      <c r="G234" t="s">
        <v>439</v>
      </c>
      <c r="H234" t="s">
        <v>794</v>
      </c>
      <c r="I234" t="s">
        <v>6</v>
      </c>
    </row>
    <row r="235" spans="1:9" hidden="1" x14ac:dyDescent="0.25">
      <c r="A235" t="s">
        <v>443</v>
      </c>
      <c r="B235" t="str">
        <f>VLOOKUP(Tabla1[[#This Row],[Nombre]],Tabla2[],1,0)</f>
        <v>CARRILLO MOLINA MARIA ELENA</v>
      </c>
      <c r="C235" t="s">
        <v>44</v>
      </c>
      <c r="D235" t="str">
        <f>VLOOKUP(Tabla1[[#This Row],[Nombre]],Tabla2[],3,0)</f>
        <v xml:space="preserve">JEFE DE DEPARTAMENTO </v>
      </c>
      <c r="E235" t="s">
        <v>426</v>
      </c>
      <c r="F235" t="str">
        <f>VLOOKUP(Tabla1[[#This Row],[Columna1]],Tabla2[],5,0)</f>
        <v>DIRECCION DE  DESARROLLO HUMANO Y EDUCACION</v>
      </c>
      <c r="G235" t="s">
        <v>442</v>
      </c>
      <c r="H235" t="s">
        <v>794</v>
      </c>
      <c r="I235" t="s">
        <v>5</v>
      </c>
    </row>
    <row r="236" spans="1:9" hidden="1" x14ac:dyDescent="0.25">
      <c r="A236" t="s">
        <v>445</v>
      </c>
      <c r="B236" t="str">
        <f>VLOOKUP(Tabla1[[#This Row],[Nombre]],Tabla2[],1,0)</f>
        <v>GARCIA GUERRA CARMEN DEL SOCORRO</v>
      </c>
      <c r="C236" t="s">
        <v>44</v>
      </c>
      <c r="D236" t="str">
        <f>VLOOKUP(Tabla1[[#This Row],[Nombre]],Tabla2[],3,0)</f>
        <v xml:space="preserve">JEFE DE DEPARTAMENTO </v>
      </c>
      <c r="E236" t="s">
        <v>426</v>
      </c>
      <c r="F236" t="str">
        <f>VLOOKUP(Tabla1[[#This Row],[Columna1]],Tabla2[],5,0)</f>
        <v>DIRECCION DE  DESARROLLO HUMANO Y EDUCACION</v>
      </c>
      <c r="G236" t="s">
        <v>444</v>
      </c>
      <c r="H236" t="s">
        <v>794</v>
      </c>
      <c r="I236" t="s">
        <v>6</v>
      </c>
    </row>
    <row r="237" spans="1:9" hidden="1" x14ac:dyDescent="0.25">
      <c r="A237" t="s">
        <v>447</v>
      </c>
      <c r="B237" t="str">
        <f>VLOOKUP(Tabla1[[#This Row],[Nombre]],Tabla2[],1,0)</f>
        <v>COTA REY RAMON HECTOR</v>
      </c>
      <c r="C237" t="s">
        <v>44</v>
      </c>
      <c r="D237" t="str">
        <f>VLOOKUP(Tabla1[[#This Row],[Nombre]],Tabla2[],3,0)</f>
        <v xml:space="preserve">JEFE DE DEPARTAMENTO </v>
      </c>
      <c r="E237" t="s">
        <v>426</v>
      </c>
      <c r="F237" t="str">
        <f>VLOOKUP(Tabla1[[#This Row],[Columna1]],Tabla2[],5,0)</f>
        <v>DIRECCION DE  DESARROLLO HUMANO Y EDUCACION</v>
      </c>
      <c r="G237" t="s">
        <v>446</v>
      </c>
      <c r="H237" t="s">
        <v>794</v>
      </c>
      <c r="I237" t="s">
        <v>5</v>
      </c>
    </row>
    <row r="238" spans="1:9" hidden="1" x14ac:dyDescent="0.25">
      <c r="A238" t="s">
        <v>449</v>
      </c>
      <c r="B238" t="str">
        <f>VLOOKUP(Tabla1[[#This Row],[Nombre]],Tabla2[],1,0)</f>
        <v>GUTIERREZ SOLIS PEDRO</v>
      </c>
      <c r="C238" t="s">
        <v>79</v>
      </c>
      <c r="D238" t="str">
        <f>VLOOKUP(Tabla1[[#This Row],[Nombre]],Tabla2[],3,0)</f>
        <v>SUBDIRECTOR</v>
      </c>
      <c r="E238" t="s">
        <v>426</v>
      </c>
      <c r="F238" t="str">
        <f>VLOOKUP(Tabla1[[#This Row],[Columna1]],Tabla2[],5,0)</f>
        <v>DIRECCION DE DESARROLLO HUMANO Y EDUCACION</v>
      </c>
      <c r="G238" t="s">
        <v>448</v>
      </c>
      <c r="H238" t="s">
        <v>794</v>
      </c>
      <c r="I238" t="s">
        <v>450</v>
      </c>
    </row>
    <row r="239" spans="1:9" hidden="1" x14ac:dyDescent="0.25">
      <c r="A239" t="s">
        <v>452</v>
      </c>
      <c r="B239" t="str">
        <f>VLOOKUP(Tabla1[[#This Row],[Nombre]],Tabla2[],1,0)</f>
        <v>GAMEROS GARDEA EDUARDO HUMBERTO</v>
      </c>
      <c r="C239" t="s">
        <v>79</v>
      </c>
      <c r="D239" t="str">
        <f>VLOOKUP(Tabla1[[#This Row],[Nombre]],Tabla2[],3,0)</f>
        <v>SUBDIRECTOR</v>
      </c>
      <c r="E239" t="s">
        <v>426</v>
      </c>
      <c r="F239" t="str">
        <f>VLOOKUP(Tabla1[[#This Row],[Columna1]],Tabla2[],5,0)</f>
        <v>DIRECCION DE DESARROLLO HUMANO Y EDUCACION</v>
      </c>
      <c r="G239" t="s">
        <v>451</v>
      </c>
      <c r="H239" t="s">
        <v>794</v>
      </c>
      <c r="I239" t="s">
        <v>6</v>
      </c>
    </row>
    <row r="240" spans="1:9" hidden="1" x14ac:dyDescent="0.25">
      <c r="A240" t="s">
        <v>454</v>
      </c>
      <c r="B240" t="str">
        <f>VLOOKUP(Tabla1[[#This Row],[Nombre]],Tabla2[],1,0)</f>
        <v>GONZALEZ ARELLANO JESUS DAVID</v>
      </c>
      <c r="C240" t="s">
        <v>44</v>
      </c>
      <c r="D240" t="str">
        <f>VLOOKUP(Tabla1[[#This Row],[Nombre]],Tabla2[],3,0)</f>
        <v>JEFE DE DEPARTAMENTO</v>
      </c>
      <c r="E240" t="s">
        <v>426</v>
      </c>
      <c r="F240" t="str">
        <f>VLOOKUP(Tabla1[[#This Row],[Columna1]],Tabla2[],5,0)</f>
        <v>DIRECCION DE DESARROLLO HUMANO Y EDUCACION</v>
      </c>
      <c r="G240" t="s">
        <v>453</v>
      </c>
      <c r="H240" t="s">
        <v>794</v>
      </c>
      <c r="I240" t="s">
        <v>6</v>
      </c>
    </row>
    <row r="241" spans="1:9" hidden="1" x14ac:dyDescent="0.25">
      <c r="A241" t="s">
        <v>456</v>
      </c>
      <c r="B241" t="str">
        <f>VLOOKUP(Tabla1[[#This Row],[Nombre]],Tabla2[],1,0)</f>
        <v>TRUJILLO SCHIAFFINO SAMUEL</v>
      </c>
      <c r="C241" t="s">
        <v>44</v>
      </c>
      <c r="D241" t="str">
        <f>VLOOKUP(Tabla1[[#This Row],[Nombre]],Tabla2[],3,0)</f>
        <v>JEFE DE DEPARTAMENTO</v>
      </c>
      <c r="E241" t="s">
        <v>426</v>
      </c>
      <c r="F241" t="str">
        <f>VLOOKUP(Tabla1[[#This Row],[Columna1]],Tabla2[],5,0)</f>
        <v>DIRECCION DE DESARROLLO HUMANO Y EDUCACION</v>
      </c>
      <c r="G241" t="s">
        <v>455</v>
      </c>
      <c r="H241" t="s">
        <v>794</v>
      </c>
      <c r="I241" t="s">
        <v>6</v>
      </c>
    </row>
    <row r="242" spans="1:9" hidden="1" x14ac:dyDescent="0.25">
      <c r="A242" t="s">
        <v>458</v>
      </c>
      <c r="B242" t="str">
        <f>VLOOKUP(Tabla1[[#This Row],[Nombre]],Tabla2[],1,0)</f>
        <v>QUINTANA TORRES SANTA MONCERRAT</v>
      </c>
      <c r="C242" t="s">
        <v>44</v>
      </c>
      <c r="D242" t="str">
        <f>VLOOKUP(Tabla1[[#This Row],[Nombre]],Tabla2[],3,0)</f>
        <v>JEFE DE DEPARTAMENTO</v>
      </c>
      <c r="E242" t="s">
        <v>426</v>
      </c>
      <c r="F242" t="str">
        <f>VLOOKUP(Tabla1[[#This Row],[Columna1]],Tabla2[],5,0)</f>
        <v>DIRECCION DE DESARROLLO HUMANO Y EDUCACION</v>
      </c>
      <c r="G242" t="s">
        <v>457</v>
      </c>
      <c r="H242" t="s">
        <v>794</v>
      </c>
      <c r="I242" t="s">
        <v>6</v>
      </c>
    </row>
    <row r="243" spans="1:9" hidden="1" x14ac:dyDescent="0.25">
      <c r="A243" t="s">
        <v>460</v>
      </c>
      <c r="B243" t="str">
        <f>VLOOKUP(Tabla1[[#This Row],[Nombre]],Tabla2[],1,0)</f>
        <v>SOTO PIÑON ANDRE ISMAEL</v>
      </c>
      <c r="C243" t="s">
        <v>79</v>
      </c>
      <c r="D243" t="str">
        <f>VLOOKUP(Tabla1[[#This Row],[Nombre]],Tabla2[],3,0)</f>
        <v>SUBDIRECTOR</v>
      </c>
      <c r="E243" t="s">
        <v>426</v>
      </c>
      <c r="F243" t="str">
        <f>VLOOKUP(Tabla1[[#This Row],[Columna1]],Tabla2[],5,0)</f>
        <v>DIRECCION DE DESARROLLO HUMANO Y EDUCACION</v>
      </c>
      <c r="G243" t="s">
        <v>459</v>
      </c>
      <c r="H243" t="s">
        <v>794</v>
      </c>
      <c r="I243" t="s">
        <v>6</v>
      </c>
    </row>
    <row r="244" spans="1:9" hidden="1" x14ac:dyDescent="0.25">
      <c r="A244" t="s">
        <v>462</v>
      </c>
      <c r="B244" t="str">
        <f>VLOOKUP(Tabla1[[#This Row],[Nombre]],Tabla2[],1,0)</f>
        <v>RANGEL CARRILLO MANUEL ARTURO</v>
      </c>
      <c r="C244" t="s">
        <v>79</v>
      </c>
      <c r="D244" t="str">
        <f>VLOOKUP(Tabla1[[#This Row],[Nombre]],Tabla2[],3,0)</f>
        <v>SUBDIRECTOR</v>
      </c>
      <c r="E244" t="s">
        <v>426</v>
      </c>
      <c r="F244" t="str">
        <f>VLOOKUP(Tabla1[[#This Row],[Columna1]],Tabla2[],5,0)</f>
        <v>DIRECCION DE  DESARROLLO HUMANO Y EDUCACION</v>
      </c>
      <c r="G244" t="s">
        <v>461</v>
      </c>
      <c r="H244" t="s">
        <v>794</v>
      </c>
      <c r="I244" t="s">
        <v>6</v>
      </c>
    </row>
    <row r="245" spans="1:9" hidden="1" x14ac:dyDescent="0.25">
      <c r="A245" t="s">
        <v>464</v>
      </c>
      <c r="B245" t="str">
        <f>VLOOKUP(Tabla1[[#This Row],[Nombre]],Tabla2[],1,0)</f>
        <v>GUERECA MIRANDA VIRGILIO</v>
      </c>
      <c r="C245" t="s">
        <v>44</v>
      </c>
      <c r="D245" t="str">
        <f>VLOOKUP(Tabla1[[#This Row],[Nombre]],Tabla2[],3,0)</f>
        <v>JEFE DE DEPARTAMENTO</v>
      </c>
      <c r="E245" t="s">
        <v>426</v>
      </c>
      <c r="F245" t="str">
        <f>VLOOKUP(Tabla1[[#This Row],[Columna1]],Tabla2[],5,0)</f>
        <v>DIRECCION DE DESARROLLO HUMANO Y EDUCACION</v>
      </c>
      <c r="G245" t="s">
        <v>463</v>
      </c>
      <c r="H245" t="s">
        <v>794</v>
      </c>
      <c r="I245" t="s">
        <v>6</v>
      </c>
    </row>
    <row r="246" spans="1:9" hidden="1" x14ac:dyDescent="0.25">
      <c r="A246" t="s">
        <v>467</v>
      </c>
      <c r="B246" t="str">
        <f>VLOOKUP(Tabla1[[#This Row],[Nombre]],Tabla2[],1,0)</f>
        <v>CORDOVA CHAVEZ AIDA AMANDA</v>
      </c>
      <c r="C246" t="s">
        <v>71</v>
      </c>
      <c r="D246" t="str">
        <f>VLOOKUP(Tabla1[[#This Row],[Nombre]],Tabla2[],3,0)</f>
        <v>DIRECTOR GENERAL</v>
      </c>
      <c r="E246" t="s">
        <v>465</v>
      </c>
      <c r="F246" t="str">
        <f>VLOOKUP(Tabla1[[#This Row],[Columna1]],Tabla2[],5,0)</f>
        <v>TESORERIA MUNICIPAL</v>
      </c>
      <c r="G246" t="s">
        <v>466</v>
      </c>
      <c r="H246" t="s">
        <v>794</v>
      </c>
      <c r="I246" t="s">
        <v>33</v>
      </c>
    </row>
    <row r="247" spans="1:9" s="6" customFormat="1" hidden="1" x14ac:dyDescent="0.25">
      <c r="A247" s="6" t="s">
        <v>469</v>
      </c>
      <c r="B247" s="6" t="str">
        <f>VLOOKUP(Tabla1[[#This Row],[Nombre]],Tabla2[],1,0)</f>
        <v>ORTEGA CARRASCO MARIA TERESA</v>
      </c>
      <c r="C247" s="6" t="s">
        <v>59</v>
      </c>
      <c r="D247" s="6" t="str">
        <f>VLOOKUP(Tabla1[[#This Row],[Nombre]],Tabla2[],3,0)</f>
        <v xml:space="preserve">JEFE DE DEPARTAMENTO </v>
      </c>
      <c r="E247" s="6" t="s">
        <v>465</v>
      </c>
      <c r="F247" s="6" t="str">
        <f>VLOOKUP(Tabla1[[#This Row],[Columna1]],Tabla2[],5,0)</f>
        <v>TESORERIA MUNICIPAL</v>
      </c>
      <c r="G247" s="6" t="s">
        <v>468</v>
      </c>
      <c r="H247" s="6" t="s">
        <v>794</v>
      </c>
      <c r="I247" s="6" t="s">
        <v>5</v>
      </c>
    </row>
    <row r="248" spans="1:9" hidden="1" x14ac:dyDescent="0.25">
      <c r="A248" t="s">
        <v>471</v>
      </c>
      <c r="B248" t="str">
        <f>VLOOKUP(Tabla1[[#This Row],[Nombre]],Tabla2[],1,0)</f>
        <v>CASTILLO HERNANDEZ GUADALUPE</v>
      </c>
      <c r="C248" t="s">
        <v>44</v>
      </c>
      <c r="D248" t="str">
        <f>VLOOKUP(Tabla1[[#This Row],[Nombre]],Tabla2[],3,0)</f>
        <v>JEFE DE DEPARTAMENTO</v>
      </c>
      <c r="E248" t="s">
        <v>465</v>
      </c>
      <c r="F248" t="str">
        <f>VLOOKUP(Tabla1[[#This Row],[Columna1]],Tabla2[],5,0)</f>
        <v>TESORERIA MUNICIPAL</v>
      </c>
      <c r="G248" t="s">
        <v>470</v>
      </c>
      <c r="H248" t="s">
        <v>794</v>
      </c>
      <c r="I248" t="s">
        <v>5</v>
      </c>
    </row>
    <row r="249" spans="1:9" hidden="1" x14ac:dyDescent="0.25">
      <c r="A249" t="s">
        <v>473</v>
      </c>
      <c r="B249" t="str">
        <f>VLOOKUP(Tabla1[[#This Row],[Nombre]],Tabla2[],1,0)</f>
        <v>AGUAYO CASTRO MIGUEL ANGEL</v>
      </c>
      <c r="C249" t="s">
        <v>44</v>
      </c>
      <c r="D249" t="str">
        <f>VLOOKUP(Tabla1[[#This Row],[Nombre]],Tabla2[],3,0)</f>
        <v xml:space="preserve">JEFE DE DEPARTAMENTO </v>
      </c>
      <c r="E249" t="s">
        <v>465</v>
      </c>
      <c r="F249" t="str">
        <f>VLOOKUP(Tabla1[[#This Row],[Columna1]],Tabla2[],5,0)</f>
        <v>TESORERIA MUNICIPAL</v>
      </c>
      <c r="G249" t="s">
        <v>472</v>
      </c>
      <c r="H249" t="s">
        <v>794</v>
      </c>
      <c r="I249" t="s">
        <v>5</v>
      </c>
    </row>
    <row r="250" spans="1:9" hidden="1" x14ac:dyDescent="0.25">
      <c r="A250" t="s">
        <v>475</v>
      </c>
      <c r="B250" t="str">
        <f>VLOOKUP(Tabla1[[#This Row],[Nombre]],Tabla2[],1,0)</f>
        <v>AGUIRRE GONZALEZ JESSICA VANESSA</v>
      </c>
      <c r="C250" t="s">
        <v>79</v>
      </c>
      <c r="D250" t="str">
        <f>VLOOKUP(Tabla1[[#This Row],[Nombre]],Tabla2[],3,0)</f>
        <v>SUBDIRECTOR</v>
      </c>
      <c r="E250" t="s">
        <v>465</v>
      </c>
      <c r="F250" t="str">
        <f>VLOOKUP(Tabla1[[#This Row],[Columna1]],Tabla2[],5,0)</f>
        <v>TESORERIA MUNICIPAL</v>
      </c>
      <c r="G250" t="s">
        <v>474</v>
      </c>
      <c r="H250" t="s">
        <v>794</v>
      </c>
      <c r="I250" t="s">
        <v>5</v>
      </c>
    </row>
    <row r="251" spans="1:9" hidden="1" x14ac:dyDescent="0.25">
      <c r="A251" t="s">
        <v>477</v>
      </c>
      <c r="B251" t="str">
        <f>VLOOKUP(Tabla1[[#This Row],[Nombre]],Tabla2[],1,0)</f>
        <v>MIRANDA FLORES SAYDE JUDITH</v>
      </c>
      <c r="C251" t="s">
        <v>44</v>
      </c>
      <c r="D251" t="str">
        <f>VLOOKUP(Tabla1[[#This Row],[Nombre]],Tabla2[],3,0)</f>
        <v>JEFE DE DEPARTAMENTO</v>
      </c>
      <c r="E251" t="s">
        <v>465</v>
      </c>
      <c r="F251" t="str">
        <f>VLOOKUP(Tabla1[[#This Row],[Columna1]],Tabla2[],5,0)</f>
        <v>TESORERIA MUNICIPAL</v>
      </c>
      <c r="G251" t="s">
        <v>476</v>
      </c>
      <c r="H251" t="s">
        <v>794</v>
      </c>
      <c r="I251" t="s">
        <v>5</v>
      </c>
    </row>
    <row r="252" spans="1:9" hidden="1" x14ac:dyDescent="0.25">
      <c r="A252" t="s">
        <v>479</v>
      </c>
      <c r="B252" t="str">
        <f>VLOOKUP(Tabla1[[#This Row],[Nombre]],Tabla2[],1,0)</f>
        <v>HERNANDEZ ORTIZ ABAGDRA YAQUELINE</v>
      </c>
      <c r="C252" t="s">
        <v>44</v>
      </c>
      <c r="D252" t="str">
        <f>VLOOKUP(Tabla1[[#This Row],[Nombre]],Tabla2[],3,0)</f>
        <v>JEFE DE DEPARTAMENTO</v>
      </c>
      <c r="E252" t="s">
        <v>465</v>
      </c>
      <c r="F252" t="str">
        <f>VLOOKUP(Tabla1[[#This Row],[Columna1]],Tabla2[],5,0)</f>
        <v>TESORERIA MUNICIPAL</v>
      </c>
      <c r="G252" t="s">
        <v>478</v>
      </c>
      <c r="H252" t="s">
        <v>794</v>
      </c>
      <c r="I252" t="s">
        <v>5</v>
      </c>
    </row>
    <row r="253" spans="1:9" hidden="1" x14ac:dyDescent="0.25">
      <c r="A253" t="s">
        <v>482</v>
      </c>
      <c r="B253" t="str">
        <f>VLOOKUP(Tabla1[[#This Row],[Nombre]],Tabla2[],1,0)</f>
        <v>SERNA VILLA CORINA IVONNE</v>
      </c>
      <c r="C253" t="s">
        <v>44</v>
      </c>
      <c r="D253" t="str">
        <f>VLOOKUP(Tabla1[[#This Row],[Nombre]],Tabla2[],3,0)</f>
        <v>JEFE DE DEPARTAMENTO</v>
      </c>
      <c r="E253" t="s">
        <v>465</v>
      </c>
      <c r="F253" t="str">
        <f>VLOOKUP(Tabla1[[#This Row],[Columna1]],Tabla2[],5,0)</f>
        <v>TESORERIA MUNICIPAL</v>
      </c>
      <c r="G253" t="s">
        <v>481</v>
      </c>
      <c r="H253" t="s">
        <v>794</v>
      </c>
      <c r="I253" t="s">
        <v>5</v>
      </c>
    </row>
    <row r="254" spans="1:9" hidden="1" x14ac:dyDescent="0.25">
      <c r="A254" t="s">
        <v>484</v>
      </c>
      <c r="B254" t="str">
        <f>VLOOKUP(Tabla1[[#This Row],[Nombre]],Tabla2[],1,0)</f>
        <v>OLVERA YAÑEZ FRANCISCO</v>
      </c>
      <c r="C254" t="s">
        <v>79</v>
      </c>
      <c r="D254" t="str">
        <f>VLOOKUP(Tabla1[[#This Row],[Nombre]],Tabla2[],3,0)</f>
        <v xml:space="preserve">SUBDIRECTOR </v>
      </c>
      <c r="E254" t="s">
        <v>465</v>
      </c>
      <c r="F254" t="str">
        <f>VLOOKUP(Tabla1[[#This Row],[Columna1]],Tabla2[],5,0)</f>
        <v>TESORERIA MUNICIPAL</v>
      </c>
      <c r="G254" t="s">
        <v>483</v>
      </c>
      <c r="H254" t="s">
        <v>794</v>
      </c>
      <c r="I254" t="s">
        <v>5</v>
      </c>
    </row>
    <row r="255" spans="1:9" hidden="1" x14ac:dyDescent="0.25">
      <c r="A255" t="s">
        <v>486</v>
      </c>
      <c r="B255" t="str">
        <f>VLOOKUP(Tabla1[[#This Row],[Nombre]],Tabla2[],1,0)</f>
        <v>VEGA LOZANIA LIZBETH XIOMARA</v>
      </c>
      <c r="C255" t="s">
        <v>44</v>
      </c>
      <c r="D255" t="str">
        <f>VLOOKUP(Tabla1[[#This Row],[Nombre]],Tabla2[],3,0)</f>
        <v xml:space="preserve">JEFE DE DEPARTAMENTO </v>
      </c>
      <c r="E255" t="s">
        <v>465</v>
      </c>
      <c r="F255" t="str">
        <f>VLOOKUP(Tabla1[[#This Row],[Columna1]],Tabla2[],5,0)</f>
        <v>TESORERIA MUNICIPAL</v>
      </c>
      <c r="G255" t="s">
        <v>485</v>
      </c>
      <c r="H255" t="s">
        <v>794</v>
      </c>
      <c r="I255" t="s">
        <v>480</v>
      </c>
    </row>
    <row r="256" spans="1:9" hidden="1" x14ac:dyDescent="0.25">
      <c r="A256" t="s">
        <v>488</v>
      </c>
      <c r="B256" t="str">
        <f>VLOOKUP(Tabla1[[#This Row],[Nombre]],Tabla2[],1,0)</f>
        <v>CERECERES ARMENDARIZ FABIOLA ANAHI</v>
      </c>
      <c r="C256" t="s">
        <v>44</v>
      </c>
      <c r="D256" t="str">
        <f>VLOOKUP(Tabla1[[#This Row],[Nombre]],Tabla2[],3,0)</f>
        <v xml:space="preserve">JEFE DE DEPARTAMENTO </v>
      </c>
      <c r="E256" t="s">
        <v>465</v>
      </c>
      <c r="F256" t="str">
        <f>VLOOKUP(Tabla1[[#This Row],[Columna1]],Tabla2[],5,0)</f>
        <v>TESORERIA MUNICIPAL</v>
      </c>
      <c r="G256" t="s">
        <v>487</v>
      </c>
      <c r="H256" t="s">
        <v>794</v>
      </c>
      <c r="I256" t="s">
        <v>5</v>
      </c>
    </row>
    <row r="257" spans="1:9" hidden="1" x14ac:dyDescent="0.25">
      <c r="A257" t="s">
        <v>490</v>
      </c>
      <c r="B257" t="str">
        <f>VLOOKUP(Tabla1[[#This Row],[Nombre]],Tabla2[],1,0)</f>
        <v>GAYTAN PERLA ALBERTO</v>
      </c>
      <c r="C257" t="s">
        <v>41</v>
      </c>
      <c r="D257" t="str">
        <f>VLOOKUP(Tabla1[[#This Row],[Nombre]],Tabla2[],3,0)</f>
        <v>LIDER DE PROYECTO</v>
      </c>
      <c r="E257" t="s">
        <v>465</v>
      </c>
      <c r="F257" t="str">
        <f>VLOOKUP(Tabla1[[#This Row],[Columna1]],Tabla2[],5,0)</f>
        <v>TESORERIA MUNICIPAL</v>
      </c>
      <c r="G257" t="s">
        <v>489</v>
      </c>
      <c r="H257" t="s">
        <v>794</v>
      </c>
      <c r="I257" t="s">
        <v>6</v>
      </c>
    </row>
    <row r="258" spans="1:9" hidden="1" x14ac:dyDescent="0.25">
      <c r="A258" t="s">
        <v>492</v>
      </c>
      <c r="B258" t="str">
        <f>VLOOKUP(Tabla1[[#This Row],[Nombre]],Tabla2[],1,0)</f>
        <v>MARTINEZ GONZALEZ MARTIN ALEJANDRO</v>
      </c>
      <c r="C258" t="s">
        <v>44</v>
      </c>
      <c r="D258" t="str">
        <f>VLOOKUP(Tabla1[[#This Row],[Nombre]],Tabla2[],3,0)</f>
        <v>JEFE DE DEPARTAMENTO</v>
      </c>
      <c r="E258" t="s">
        <v>465</v>
      </c>
      <c r="F258" t="str">
        <f>VLOOKUP(Tabla1[[#This Row],[Columna1]],Tabla2[],5,0)</f>
        <v>TESORERIA MUNICIPAL</v>
      </c>
      <c r="G258" t="s">
        <v>491</v>
      </c>
      <c r="H258" t="s">
        <v>794</v>
      </c>
      <c r="I258" t="s">
        <v>5</v>
      </c>
    </row>
    <row r="259" spans="1:9" hidden="1" x14ac:dyDescent="0.25">
      <c r="A259" t="s">
        <v>494</v>
      </c>
      <c r="B259" t="str">
        <f>VLOOKUP(Tabla1[[#This Row],[Nombre]],Tabla2[],1,0)</f>
        <v>GUZMAN MEZA JOSE ANGEL</v>
      </c>
      <c r="C259" t="s">
        <v>44</v>
      </c>
      <c r="D259" t="str">
        <f>VLOOKUP(Tabla1[[#This Row],[Nombre]],Tabla2[],3,0)</f>
        <v>JEFE DE DEPARTAMENTO</v>
      </c>
      <c r="E259" t="s">
        <v>465</v>
      </c>
      <c r="F259" t="str">
        <f>VLOOKUP(Tabla1[[#This Row],[Columna1]],Tabla2[],5,0)</f>
        <v>TESORERIA MUNICIPAL</v>
      </c>
      <c r="G259" t="s">
        <v>493</v>
      </c>
      <c r="H259" t="s">
        <v>794</v>
      </c>
      <c r="I259" t="s">
        <v>6</v>
      </c>
    </row>
    <row r="260" spans="1:9" hidden="1" x14ac:dyDescent="0.25">
      <c r="A260" t="s">
        <v>496</v>
      </c>
      <c r="B260" t="str">
        <f>VLOOKUP(Tabla1[[#This Row],[Nombre]],Tabla2[],1,0)</f>
        <v>BUJANDA LOYA ALFONSO</v>
      </c>
      <c r="C260" t="s">
        <v>44</v>
      </c>
      <c r="D260" t="str">
        <f>VLOOKUP(Tabla1[[#This Row],[Nombre]],Tabla2[],3,0)</f>
        <v>JEFE DE DEPARTAMENTO</v>
      </c>
      <c r="E260" t="s">
        <v>465</v>
      </c>
      <c r="F260" t="str">
        <f>VLOOKUP(Tabla1[[#This Row],[Columna1]],Tabla2[],5,0)</f>
        <v>TESORERIA MUNICIPAL</v>
      </c>
      <c r="G260" t="s">
        <v>495</v>
      </c>
      <c r="H260" t="s">
        <v>794</v>
      </c>
      <c r="I260" t="s">
        <v>6</v>
      </c>
    </row>
    <row r="261" spans="1:9" hidden="1" x14ac:dyDescent="0.25">
      <c r="A261" t="s">
        <v>498</v>
      </c>
      <c r="B261" t="str">
        <f>VLOOKUP(Tabla1[[#This Row],[Nombre]],Tabla2[],1,0)</f>
        <v>AMPARAN SOTO ARTURO</v>
      </c>
      <c r="C261" t="s">
        <v>79</v>
      </c>
      <c r="D261" t="str">
        <f>VLOOKUP(Tabla1[[#This Row],[Nombre]],Tabla2[],3,0)</f>
        <v>SUBDIRECTOR</v>
      </c>
      <c r="E261" t="s">
        <v>465</v>
      </c>
      <c r="F261" t="str">
        <f>VLOOKUP(Tabla1[[#This Row],[Columna1]],Tabla2[],5,0)</f>
        <v>TESORERIA MUNICIPAL</v>
      </c>
      <c r="G261" t="s">
        <v>497</v>
      </c>
      <c r="H261" t="s">
        <v>794</v>
      </c>
      <c r="I261" t="s">
        <v>5</v>
      </c>
    </row>
    <row r="262" spans="1:9" hidden="1" x14ac:dyDescent="0.25">
      <c r="A262" t="s">
        <v>500</v>
      </c>
      <c r="B262" t="str">
        <f>VLOOKUP(Tabla1[[#This Row],[Nombre]],Tabla2[],1,0)</f>
        <v>JURADO ALVAREZ KORINA BERENICE</v>
      </c>
      <c r="C262" t="s">
        <v>44</v>
      </c>
      <c r="D262" t="str">
        <f>VLOOKUP(Tabla1[[#This Row],[Nombre]],Tabla2[],3,0)</f>
        <v xml:space="preserve">JEFE DE DEPARTAMENTO </v>
      </c>
      <c r="E262" t="s">
        <v>465</v>
      </c>
      <c r="F262" t="str">
        <f>VLOOKUP(Tabla1[[#This Row],[Columna1]],Tabla2[],5,0)</f>
        <v>TESORERIA MUNICIPAL</v>
      </c>
      <c r="G262" t="s">
        <v>499</v>
      </c>
      <c r="H262" t="s">
        <v>794</v>
      </c>
      <c r="I262" t="s">
        <v>5</v>
      </c>
    </row>
    <row r="263" spans="1:9" hidden="1" x14ac:dyDescent="0.25">
      <c r="A263" t="s">
        <v>502</v>
      </c>
      <c r="B263" t="str">
        <f>VLOOKUP(Tabla1[[#This Row],[Nombre]],Tabla2[],1,0)</f>
        <v>CARRILLO VELETA IVAN</v>
      </c>
      <c r="C263" t="s">
        <v>44</v>
      </c>
      <c r="D263" t="str">
        <f>VLOOKUP(Tabla1[[#This Row],[Nombre]],Tabla2[],3,0)</f>
        <v xml:space="preserve">JEFE DE DEPARTAMENTO </v>
      </c>
      <c r="E263" t="s">
        <v>465</v>
      </c>
      <c r="F263" t="str">
        <f>VLOOKUP(Tabla1[[#This Row],[Columna1]],Tabla2[],5,0)</f>
        <v>TESORERIA MUNICIPAL</v>
      </c>
      <c r="G263" t="s">
        <v>501</v>
      </c>
      <c r="H263" t="s">
        <v>794</v>
      </c>
      <c r="I263" t="s">
        <v>5</v>
      </c>
    </row>
    <row r="264" spans="1:9" hidden="1" x14ac:dyDescent="0.25">
      <c r="A264" t="s">
        <v>504</v>
      </c>
      <c r="B264" t="str">
        <f>VLOOKUP(Tabla1[[#This Row],[Nombre]],Tabla2[],1,0)</f>
        <v>SANTIAGO GONZALEZ HUMBERTO MANUEL</v>
      </c>
      <c r="C264" t="s">
        <v>44</v>
      </c>
      <c r="D264" t="str">
        <f>VLOOKUP(Tabla1[[#This Row],[Nombre]],Tabla2[],3,0)</f>
        <v xml:space="preserve">JEFE DE DEPARTAMENTO </v>
      </c>
      <c r="E264" t="s">
        <v>465</v>
      </c>
      <c r="F264" t="str">
        <f>VLOOKUP(Tabla1[[#This Row],[Columna1]],Tabla2[],5,0)</f>
        <v>TESORERIA MUNICIPAL</v>
      </c>
      <c r="G264" t="s">
        <v>503</v>
      </c>
      <c r="H264" t="s">
        <v>794</v>
      </c>
      <c r="I264" t="s">
        <v>5</v>
      </c>
    </row>
    <row r="265" spans="1:9" hidden="1" x14ac:dyDescent="0.25">
      <c r="A265" t="s">
        <v>506</v>
      </c>
      <c r="B265" t="str">
        <f>VLOOKUP(Tabla1[[#This Row],[Nombre]],Tabla2[],1,0)</f>
        <v>FLORES BARRERA PERLA CONCEPCION</v>
      </c>
      <c r="C265" t="s">
        <v>41</v>
      </c>
      <c r="D265" t="str">
        <f>VLOOKUP(Tabla1[[#This Row],[Nombre]],Tabla2[],3,0)</f>
        <v>LIDER DE PROYECTO</v>
      </c>
      <c r="E265" t="s">
        <v>465</v>
      </c>
      <c r="F265" t="str">
        <f>VLOOKUP(Tabla1[[#This Row],[Columna1]],Tabla2[],5,0)</f>
        <v>TESORERIA MUNICIPAL</v>
      </c>
      <c r="G265" t="s">
        <v>505</v>
      </c>
      <c r="H265" t="s">
        <v>794</v>
      </c>
      <c r="I265" t="s">
        <v>5</v>
      </c>
    </row>
    <row r="266" spans="1:9" hidden="1" x14ac:dyDescent="0.25">
      <c r="A266" t="s">
        <v>508</v>
      </c>
      <c r="B266" t="str">
        <f>VLOOKUP(Tabla1[[#This Row],[Nombre]],Tabla2[],1,0)</f>
        <v>RONQUILLO GONZALEZ ANA ISABEL</v>
      </c>
      <c r="C266" t="s">
        <v>44</v>
      </c>
      <c r="D266" t="str">
        <f>VLOOKUP(Tabla1[[#This Row],[Nombre]],Tabla2[],3,0)</f>
        <v xml:space="preserve">JEFE DE DEPARTAMENTO </v>
      </c>
      <c r="E266" t="s">
        <v>465</v>
      </c>
      <c r="F266" t="str">
        <f>VLOOKUP(Tabla1[[#This Row],[Columna1]],Tabla2[],5,0)</f>
        <v>TESORERIA MUNICIPAL</v>
      </c>
      <c r="G266" t="s">
        <v>507</v>
      </c>
      <c r="H266" t="s">
        <v>794</v>
      </c>
      <c r="I266" t="s">
        <v>5</v>
      </c>
    </row>
    <row r="267" spans="1:9" hidden="1" x14ac:dyDescent="0.25">
      <c r="A267" t="s">
        <v>510</v>
      </c>
      <c r="B267" t="str">
        <f>VLOOKUP(Tabla1[[#This Row],[Nombre]],Tabla2[],1,0)</f>
        <v>NATIVIDAD GARCIA ARACELI JOSEFINA</v>
      </c>
      <c r="C267" t="s">
        <v>59</v>
      </c>
      <c r="D267" t="str">
        <f>VLOOKUP(Tabla1[[#This Row],[Nombre]],Tabla2[],3,0)</f>
        <v>COORDINADOR DE UNIDAD ADMINISTRATIVA</v>
      </c>
      <c r="E267" t="s">
        <v>465</v>
      </c>
      <c r="F267" t="str">
        <f>VLOOKUP(Tabla1[[#This Row],[Columna1]],Tabla2[],5,0)</f>
        <v>TESORERIA MUNICIPAL</v>
      </c>
      <c r="G267" t="s">
        <v>509</v>
      </c>
      <c r="H267" t="s">
        <v>794</v>
      </c>
      <c r="I267" t="s">
        <v>5</v>
      </c>
    </row>
    <row r="268" spans="1:9" hidden="1" x14ac:dyDescent="0.25">
      <c r="A268" t="s">
        <v>512</v>
      </c>
      <c r="B268" t="str">
        <f>VLOOKUP(Tabla1[[#This Row],[Nombre]],Tabla2[],1,0)</f>
        <v>REYES VILLAGRAN CINDY CORINA</v>
      </c>
      <c r="C268" t="s">
        <v>41</v>
      </c>
      <c r="D268" t="str">
        <f>VLOOKUP(Tabla1[[#This Row],[Nombre]],Tabla2[],3,0)</f>
        <v>LIDER DE PROYECTO</v>
      </c>
      <c r="E268" t="s">
        <v>465</v>
      </c>
      <c r="F268" t="str">
        <f>VLOOKUP(Tabla1[[#This Row],[Columna1]],Tabla2[],5,0)</f>
        <v>TESORERIA MUNICIPAL</v>
      </c>
      <c r="G268" t="s">
        <v>511</v>
      </c>
      <c r="H268" t="s">
        <v>794</v>
      </c>
      <c r="I268" t="s">
        <v>6</v>
      </c>
    </row>
    <row r="269" spans="1:9" hidden="1" x14ac:dyDescent="0.25">
      <c r="A269" t="s">
        <v>514</v>
      </c>
      <c r="B269" t="str">
        <f>VLOOKUP(Tabla1[[#This Row],[Nombre]],Tabla2[],1,0)</f>
        <v>LOYA SANTANA MARISSA FABIOLA</v>
      </c>
      <c r="C269" t="s">
        <v>79</v>
      </c>
      <c r="D269" t="str">
        <f>VLOOKUP(Tabla1[[#This Row],[Nombre]],Tabla2[],3,0)</f>
        <v>SUBDIRECTOR</v>
      </c>
      <c r="E269" t="s">
        <v>465</v>
      </c>
      <c r="F269" t="str">
        <f>VLOOKUP(Tabla1[[#This Row],[Columna1]],Tabla2[],5,0)</f>
        <v>TESORERIA MUNICIPAL</v>
      </c>
      <c r="G269" t="s">
        <v>513</v>
      </c>
      <c r="H269" t="s">
        <v>794</v>
      </c>
      <c r="I269" t="s">
        <v>5</v>
      </c>
    </row>
    <row r="270" spans="1:9" hidden="1" x14ac:dyDescent="0.25">
      <c r="A270" t="s">
        <v>516</v>
      </c>
      <c r="B270" t="str">
        <f>VLOOKUP(Tabla1[[#This Row],[Nombre]],Tabla2[],1,0)</f>
        <v>MARIÑELARENA BACA REYNA JOHANNA</v>
      </c>
      <c r="C270" t="s">
        <v>44</v>
      </c>
      <c r="D270" t="str">
        <f>VLOOKUP(Tabla1[[#This Row],[Nombre]],Tabla2[],3,0)</f>
        <v>JEFE DE DEPARTAMENTO</v>
      </c>
      <c r="E270" t="s">
        <v>465</v>
      </c>
      <c r="F270" t="str">
        <f>VLOOKUP(Tabla1[[#This Row],[Columna1]],Tabla2[],5,0)</f>
        <v>TESORERIA MUNICIPAL</v>
      </c>
      <c r="G270" t="s">
        <v>515</v>
      </c>
      <c r="H270" t="s">
        <v>794</v>
      </c>
      <c r="I270" t="s">
        <v>5</v>
      </c>
    </row>
    <row r="271" spans="1:9" hidden="1" x14ac:dyDescent="0.25">
      <c r="A271" t="s">
        <v>518</v>
      </c>
      <c r="B271" t="str">
        <f>VLOOKUP(Tabla1[[#This Row],[Nombre]],Tabla2[],1,0)</f>
        <v>RUBIO CAZARES JESUS IBAN</v>
      </c>
      <c r="C271" t="s">
        <v>41</v>
      </c>
      <c r="D271" t="str">
        <f>VLOOKUP(Tabla1[[#This Row],[Nombre]],Tabla2[],3,0)</f>
        <v>LIDER DE PROYECTO</v>
      </c>
      <c r="E271" t="s">
        <v>465</v>
      </c>
      <c r="F271" t="str">
        <f>VLOOKUP(Tabla1[[#This Row],[Columna1]],Tabla2[],5,0)</f>
        <v>TESORERIA MUNICIPAL</v>
      </c>
      <c r="G271" t="s">
        <v>517</v>
      </c>
      <c r="H271" t="s">
        <v>794</v>
      </c>
      <c r="I271" t="s">
        <v>5</v>
      </c>
    </row>
    <row r="272" spans="1:9" hidden="1" x14ac:dyDescent="0.25">
      <c r="A272" t="s">
        <v>520</v>
      </c>
      <c r="B272" t="str">
        <f>VLOOKUP(Tabla1[[#This Row],[Nombre]],Tabla2[],1,0)</f>
        <v>MEDINA TREJO JORGE ALEJANDRO</v>
      </c>
      <c r="C272" t="s">
        <v>44</v>
      </c>
      <c r="D272" t="str">
        <f>VLOOKUP(Tabla1[[#This Row],[Nombre]],Tabla2[],3,0)</f>
        <v>JEFE DE DEPARTAMENTO</v>
      </c>
      <c r="E272" t="s">
        <v>465</v>
      </c>
      <c r="F272" t="str">
        <f>VLOOKUP(Tabla1[[#This Row],[Columna1]],Tabla2[],5,0)</f>
        <v>TESORERIA MUNICIPAL</v>
      </c>
      <c r="G272" t="s">
        <v>519</v>
      </c>
      <c r="H272" t="s">
        <v>794</v>
      </c>
      <c r="I272" t="s">
        <v>6</v>
      </c>
    </row>
    <row r="273" spans="1:9" hidden="1" x14ac:dyDescent="0.25">
      <c r="A273" t="s">
        <v>522</v>
      </c>
      <c r="B273" t="str">
        <f>VLOOKUP(Tabla1[[#This Row],[Nombre]],Tabla2[],1,0)</f>
        <v>CHAVEZ LUNA DENISSE MARISA</v>
      </c>
      <c r="C273" t="s">
        <v>44</v>
      </c>
      <c r="D273" t="str">
        <f>VLOOKUP(Tabla1[[#This Row],[Nombre]],Tabla2[],3,0)</f>
        <v xml:space="preserve">JEFE DE DEPARTAMENTO </v>
      </c>
      <c r="E273" t="s">
        <v>465</v>
      </c>
      <c r="F273" t="str">
        <f>VLOOKUP(Tabla1[[#This Row],[Columna1]],Tabla2[],5,0)</f>
        <v>TESORERIA MUNICIPAL</v>
      </c>
      <c r="G273" t="s">
        <v>521</v>
      </c>
      <c r="H273" t="s">
        <v>794</v>
      </c>
      <c r="I273" t="s">
        <v>5</v>
      </c>
    </row>
    <row r="274" spans="1:9" hidden="1" x14ac:dyDescent="0.25">
      <c r="A274" t="s">
        <v>524</v>
      </c>
      <c r="B274" t="str">
        <f>VLOOKUP(Tabla1[[#This Row],[Nombre]],Tabla2[],1,0)</f>
        <v>CAZARES PALACIO SANDRA PAOLA</v>
      </c>
      <c r="C274" t="s">
        <v>44</v>
      </c>
      <c r="D274" t="str">
        <f>VLOOKUP(Tabla1[[#This Row],[Nombre]],Tabla2[],3,0)</f>
        <v>LIDER DE PROYECTO</v>
      </c>
      <c r="E274" t="s">
        <v>465</v>
      </c>
      <c r="F274" t="str">
        <f>VLOOKUP(Tabla1[[#This Row],[Columna1]],Tabla2[],5,0)</f>
        <v>TESORERIA MUNICIPAL</v>
      </c>
      <c r="G274" t="s">
        <v>523</v>
      </c>
      <c r="H274" t="s">
        <v>794</v>
      </c>
      <c r="I274" t="s">
        <v>5</v>
      </c>
    </row>
    <row r="275" spans="1:9" hidden="1" x14ac:dyDescent="0.25">
      <c r="A275" t="s">
        <v>527</v>
      </c>
      <c r="B275" t="str">
        <f>VLOOKUP(Tabla1[[#This Row],[Nombre]],Tabla2[],1,0)</f>
        <v>PACHECO CERROS ANA PAOLA</v>
      </c>
      <c r="C275" t="s">
        <v>41</v>
      </c>
      <c r="D275" t="str">
        <f>VLOOKUP(Tabla1[[#This Row],[Nombre]],Tabla2[],3,0)</f>
        <v>LIDER DE PROYECTO</v>
      </c>
      <c r="E275" t="s">
        <v>525</v>
      </c>
      <c r="F275" t="str">
        <f>VLOOKUP(Tabla1[[#This Row],[Columna1]],Tabla2[],5,0)</f>
        <v>OFICIALIA MAYOR</v>
      </c>
      <c r="G275" t="s">
        <v>526</v>
      </c>
      <c r="H275" t="s">
        <v>794</v>
      </c>
      <c r="I275" t="s">
        <v>6</v>
      </c>
    </row>
    <row r="276" spans="1:9" hidden="1" x14ac:dyDescent="0.25">
      <c r="A276" t="s">
        <v>529</v>
      </c>
      <c r="B276" t="str">
        <f>VLOOKUP(Tabla1[[#This Row],[Nombre]],Tabla2[],1,0)</f>
        <v>ALARCON AVITIA MARIO ALBERTO</v>
      </c>
      <c r="C276" t="s">
        <v>71</v>
      </c>
      <c r="D276" t="str">
        <f>VLOOKUP(Tabla1[[#This Row],[Nombre]],Tabla2[],3,0)</f>
        <v>OFICIAL MAYOR</v>
      </c>
      <c r="E276" t="s">
        <v>525</v>
      </c>
      <c r="F276" t="str">
        <f>VLOOKUP(Tabla1[[#This Row],[Columna1]],Tabla2[],5,0)</f>
        <v>OFICIALIA MAYOR</v>
      </c>
      <c r="G276" t="s">
        <v>528</v>
      </c>
      <c r="H276" t="s">
        <v>794</v>
      </c>
      <c r="I276" t="s">
        <v>530</v>
      </c>
    </row>
    <row r="277" spans="1:9" hidden="1" x14ac:dyDescent="0.25">
      <c r="A277" t="s">
        <v>532</v>
      </c>
      <c r="B277" t="str">
        <f>VLOOKUP(Tabla1[[#This Row],[Nombre]],Tabla2[],1,0)</f>
        <v>PORTILLO DE LA FUENTE ABRIL</v>
      </c>
      <c r="C277" t="s">
        <v>7</v>
      </c>
      <c r="D277" t="str">
        <f>VLOOKUP(Tabla1[[#This Row],[Nombre]],Tabla2[],3,0)</f>
        <v>CONSULTOR JURIDICO</v>
      </c>
      <c r="E277" t="s">
        <v>525</v>
      </c>
      <c r="F277" t="str">
        <f>VLOOKUP(Tabla1[[#This Row],[Columna1]],Tabla2[],5,0)</f>
        <v>OFICIALIA MAYOR</v>
      </c>
      <c r="G277" t="s">
        <v>531</v>
      </c>
      <c r="H277" t="s">
        <v>794</v>
      </c>
      <c r="I277" t="s">
        <v>5</v>
      </c>
    </row>
    <row r="278" spans="1:9" hidden="1" x14ac:dyDescent="0.25">
      <c r="A278" t="s">
        <v>534</v>
      </c>
      <c r="B278" t="str">
        <f>VLOOKUP(Tabla1[[#This Row],[Nombre]],Tabla2[],1,0)</f>
        <v>VERDUGO ARMENTA GENARO</v>
      </c>
      <c r="C278" t="s">
        <v>41</v>
      </c>
      <c r="D278" t="str">
        <f>VLOOKUP(Tabla1[[#This Row],[Nombre]],Tabla2[],3,0)</f>
        <v>LIDER DE PROYECTO</v>
      </c>
      <c r="E278" t="s">
        <v>525</v>
      </c>
      <c r="F278" t="str">
        <f>VLOOKUP(Tabla1[[#This Row],[Columna1]],Tabla2[],5,0)</f>
        <v>OFICIALIA MAYOR</v>
      </c>
      <c r="G278" t="s">
        <v>533</v>
      </c>
      <c r="H278" t="s">
        <v>794</v>
      </c>
      <c r="I278" t="s">
        <v>5</v>
      </c>
    </row>
    <row r="279" spans="1:9" hidden="1" x14ac:dyDescent="0.25">
      <c r="A279" t="s">
        <v>535</v>
      </c>
      <c r="B279" t="str">
        <f>VLOOKUP(Tabla1[[#This Row],[Nombre]],Tabla2[],1,0)</f>
        <v>GARCIA LICON PATRICIA IVON</v>
      </c>
      <c r="C279" t="s">
        <v>41</v>
      </c>
      <c r="D279" t="str">
        <f>VLOOKUP(Tabla1[[#This Row],[Nombre]],Tabla2[],3,0)</f>
        <v>LIDER DE PROYECTO</v>
      </c>
      <c r="E279" t="s">
        <v>525</v>
      </c>
      <c r="F279" t="str">
        <f>VLOOKUP(Tabla1[[#This Row],[Columna1]],Tabla2[],5,0)</f>
        <v>OFICIALIA MAYOR</v>
      </c>
      <c r="G279" t="s">
        <v>533</v>
      </c>
      <c r="H279" t="s">
        <v>794</v>
      </c>
      <c r="I279" t="s">
        <v>5</v>
      </c>
    </row>
    <row r="280" spans="1:9" hidden="1" x14ac:dyDescent="0.25">
      <c r="A280" t="s">
        <v>537</v>
      </c>
      <c r="B280" t="str">
        <f>VLOOKUP(Tabla1[[#This Row],[Nombre]],Tabla2[],1,0)</f>
        <v>ROMAN RANGEL ANA CAROLINA</v>
      </c>
      <c r="C280" t="s">
        <v>59</v>
      </c>
      <c r="D280" t="str">
        <f>VLOOKUP(Tabla1[[#This Row],[Nombre]],Tabla2[],3,0)</f>
        <v>COORDINADOR DE UNIDAD ADMINISTRATIVA</v>
      </c>
      <c r="E280" t="s">
        <v>525</v>
      </c>
      <c r="F280" t="str">
        <f>VLOOKUP(Tabla1[[#This Row],[Columna1]],Tabla2[],5,0)</f>
        <v>OFICIALIA MAYOR</v>
      </c>
      <c r="G280" t="s">
        <v>536</v>
      </c>
      <c r="H280" t="s">
        <v>794</v>
      </c>
      <c r="I280" t="s">
        <v>5</v>
      </c>
    </row>
    <row r="281" spans="1:9" hidden="1" x14ac:dyDescent="0.25">
      <c r="A281" t="s">
        <v>539</v>
      </c>
      <c r="B281" t="str">
        <f>VLOOKUP(Tabla1[[#This Row],[Nombre]],Tabla2[],1,0)</f>
        <v>CASTRO PORRAS MARIA VIVIANNA</v>
      </c>
      <c r="C281" t="s">
        <v>44</v>
      </c>
      <c r="D281" t="str">
        <f>VLOOKUP(Tabla1[[#This Row],[Nombre]],Tabla2[],3,0)</f>
        <v>JEFE DE DEPARTAMENTO</v>
      </c>
      <c r="E281" t="s">
        <v>525</v>
      </c>
      <c r="F281" t="str">
        <f>VLOOKUP(Tabla1[[#This Row],[Columna1]],Tabla2[],5,0)</f>
        <v>OFICIALIA MAYOR</v>
      </c>
      <c r="G281" t="s">
        <v>538</v>
      </c>
      <c r="H281" t="s">
        <v>794</v>
      </c>
      <c r="I281" t="s">
        <v>5</v>
      </c>
    </row>
    <row r="282" spans="1:9" hidden="1" x14ac:dyDescent="0.25">
      <c r="A282" t="s">
        <v>541</v>
      </c>
      <c r="B282" t="str">
        <f>VLOOKUP(Tabla1[[#This Row],[Nombre]],Tabla2[],1,0)</f>
        <v>RIVERA LEDEZMA DIANA ELENA</v>
      </c>
      <c r="C282" t="s">
        <v>44</v>
      </c>
      <c r="D282" t="str">
        <f>VLOOKUP(Tabla1[[#This Row],[Nombre]],Tabla2[],3,0)</f>
        <v xml:space="preserve">JEFE DE DEPARTAMENTO </v>
      </c>
      <c r="E282" t="s">
        <v>525</v>
      </c>
      <c r="F282" t="str">
        <f>VLOOKUP(Tabla1[[#This Row],[Columna1]],Tabla2[],5,0)</f>
        <v>OFICIALIA MAYOR</v>
      </c>
      <c r="G282" t="s">
        <v>540</v>
      </c>
      <c r="H282" t="s">
        <v>794</v>
      </c>
      <c r="I282" t="s">
        <v>5</v>
      </c>
    </row>
    <row r="283" spans="1:9" hidden="1" x14ac:dyDescent="0.25">
      <c r="A283" t="s">
        <v>543</v>
      </c>
      <c r="B283" t="str">
        <f>VLOOKUP(Tabla1[[#This Row],[Nombre]],Tabla2[],1,0)</f>
        <v>MARTINEZ VILLA JUAN MANUEL</v>
      </c>
      <c r="C283" t="s">
        <v>41</v>
      </c>
      <c r="D283" t="str">
        <f>VLOOKUP(Tabla1[[#This Row],[Nombre]],Tabla2[],3,0)</f>
        <v>LIDER DE PROYECTO</v>
      </c>
      <c r="E283" t="s">
        <v>525</v>
      </c>
      <c r="F283" t="str">
        <f>VLOOKUP(Tabla1[[#This Row],[Columna1]],Tabla2[],5,0)</f>
        <v>OFICIALIA MAYOR</v>
      </c>
      <c r="G283" t="s">
        <v>542</v>
      </c>
      <c r="H283" t="s">
        <v>794</v>
      </c>
      <c r="I283" t="s">
        <v>6</v>
      </c>
    </row>
    <row r="284" spans="1:9" hidden="1" x14ac:dyDescent="0.25">
      <c r="A284" t="s">
        <v>544</v>
      </c>
      <c r="B284" t="str">
        <f>VLOOKUP(Tabla1[[#This Row],[Nombre]],Tabla2[],1,0)</f>
        <v>RODRIGUEZ LUGO DAVID RICARDO</v>
      </c>
      <c r="C284" t="s">
        <v>41</v>
      </c>
      <c r="D284" t="str">
        <f>VLOOKUP(Tabla1[[#This Row],[Nombre]],Tabla2[],3,0)</f>
        <v>LIDER DE PROYECTO</v>
      </c>
      <c r="E284" t="s">
        <v>525</v>
      </c>
      <c r="F284" t="str">
        <f>VLOOKUP(Tabla1[[#This Row],[Columna1]],Tabla2[],5,0)</f>
        <v>OFICIALIA MAYOR</v>
      </c>
      <c r="G284" t="s">
        <v>542</v>
      </c>
      <c r="H284" t="s">
        <v>794</v>
      </c>
      <c r="I284" t="s">
        <v>6</v>
      </c>
    </row>
    <row r="285" spans="1:9" hidden="1" x14ac:dyDescent="0.25">
      <c r="A285" t="s">
        <v>545</v>
      </c>
      <c r="B285" t="str">
        <f>VLOOKUP(Tabla1[[#This Row],[Nombre]],Tabla2[],1,0)</f>
        <v>ALVAREZ GANDARA JOSE REFUGIO</v>
      </c>
      <c r="C285" t="s">
        <v>41</v>
      </c>
      <c r="D285" t="str">
        <f>VLOOKUP(Tabla1[[#This Row],[Nombre]],Tabla2[],3,0)</f>
        <v>LIDER DE PROYECTO</v>
      </c>
      <c r="E285" t="s">
        <v>525</v>
      </c>
      <c r="F285" t="str">
        <f>VLOOKUP(Tabla1[[#This Row],[Columna1]],Tabla2[],5,0)</f>
        <v>OFICIALIA MAYOR</v>
      </c>
      <c r="G285" t="s">
        <v>542</v>
      </c>
      <c r="H285" t="s">
        <v>794</v>
      </c>
      <c r="I285" t="s">
        <v>6</v>
      </c>
    </row>
    <row r="286" spans="1:9" hidden="1" x14ac:dyDescent="0.25">
      <c r="A286" t="s">
        <v>546</v>
      </c>
      <c r="B286" t="str">
        <f>VLOOKUP(Tabla1[[#This Row],[Nombre]],Tabla2[],1,0)</f>
        <v>HIGUERA CAMPOS RAUL DAVID</v>
      </c>
      <c r="C286" t="s">
        <v>41</v>
      </c>
      <c r="D286" t="str">
        <f>VLOOKUP(Tabla1[[#This Row],[Nombre]],Tabla2[],3,0)</f>
        <v>LIDER DE PROYECTO</v>
      </c>
      <c r="E286" t="s">
        <v>525</v>
      </c>
      <c r="F286" t="str">
        <f>VLOOKUP(Tabla1[[#This Row],[Columna1]],Tabla2[],5,0)</f>
        <v>OFICIALIA MAYOR</v>
      </c>
      <c r="G286" t="s">
        <v>542</v>
      </c>
      <c r="H286" t="s">
        <v>794</v>
      </c>
      <c r="I286" t="s">
        <v>6</v>
      </c>
    </row>
    <row r="287" spans="1:9" hidden="1" x14ac:dyDescent="0.25">
      <c r="A287" t="s">
        <v>549</v>
      </c>
      <c r="B287" t="str">
        <f>VLOOKUP(Tabla1[[#This Row],[Nombre]],Tabla2[],1,0)</f>
        <v>RODRIGUEZ CARBAJAL ANGELICA YOLANDA</v>
      </c>
      <c r="C287" t="s">
        <v>79</v>
      </c>
      <c r="D287" t="str">
        <f>VLOOKUP(Tabla1[[#This Row],[Nombre]],Tabla2[],3,0)</f>
        <v>SUBDIRECTOR</v>
      </c>
      <c r="E287" t="s">
        <v>525</v>
      </c>
      <c r="F287" t="str">
        <f>VLOOKUP(Tabla1[[#This Row],[Columna1]],Tabla2[],5,0)</f>
        <v>OFICIALIA MAYOR</v>
      </c>
      <c r="G287" t="s">
        <v>548</v>
      </c>
      <c r="H287" t="s">
        <v>794</v>
      </c>
      <c r="I287" t="s">
        <v>5</v>
      </c>
    </row>
    <row r="288" spans="1:9" hidden="1" x14ac:dyDescent="0.25">
      <c r="A288" t="s">
        <v>551</v>
      </c>
      <c r="B288" t="str">
        <f>VLOOKUP(Tabla1[[#This Row],[Nombre]],Tabla2[],1,0)</f>
        <v>SANTOS BALDERRAMA LUIS ENRIQUE</v>
      </c>
      <c r="C288" t="s">
        <v>79</v>
      </c>
      <c r="D288" t="str">
        <f>VLOOKUP(Tabla1[[#This Row],[Nombre]],Tabla2[],3,0)</f>
        <v>SUBDIRECTOR</v>
      </c>
      <c r="E288" t="s">
        <v>525</v>
      </c>
      <c r="F288" t="str">
        <f>VLOOKUP(Tabla1[[#This Row],[Columna1]],Tabla2[],5,0)</f>
        <v>OFICIALIA MAYOR</v>
      </c>
      <c r="G288" t="s">
        <v>550</v>
      </c>
      <c r="H288" t="s">
        <v>794</v>
      </c>
      <c r="I288" t="s">
        <v>5</v>
      </c>
    </row>
    <row r="289" spans="1:9" hidden="1" x14ac:dyDescent="0.25">
      <c r="A289" t="s">
        <v>553</v>
      </c>
      <c r="B289" t="str">
        <f>VLOOKUP(Tabla1[[#This Row],[Nombre]],Tabla2[],1,0)</f>
        <v>VENZOR SALDIVAR ANABAENA</v>
      </c>
      <c r="C289" t="s">
        <v>44</v>
      </c>
      <c r="D289" t="str">
        <f>VLOOKUP(Tabla1[[#This Row],[Nombre]],Tabla2[],3,0)</f>
        <v xml:space="preserve">JEFE DE DEPARTAMENTO </v>
      </c>
      <c r="E289" t="s">
        <v>525</v>
      </c>
      <c r="F289" t="str">
        <f>VLOOKUP(Tabla1[[#This Row],[Columna1]],Tabla2[],5,0)</f>
        <v>OFICIALIA MAYOR</v>
      </c>
      <c r="G289" t="s">
        <v>552</v>
      </c>
      <c r="H289" t="s">
        <v>794</v>
      </c>
      <c r="I289" t="s">
        <v>33</v>
      </c>
    </row>
    <row r="290" spans="1:9" hidden="1" x14ac:dyDescent="0.25">
      <c r="A290" t="s">
        <v>555</v>
      </c>
      <c r="B290" t="str">
        <f>VLOOKUP(Tabla1[[#This Row],[Nombre]],Tabla2[],1,0)</f>
        <v>ORDOÑEZ RODRIGUEZ FELIPE MARCOS</v>
      </c>
      <c r="C290" t="s">
        <v>44</v>
      </c>
      <c r="D290" t="str">
        <f>VLOOKUP(Tabla1[[#This Row],[Nombre]],Tabla2[],3,0)</f>
        <v>JEFE DE DEPARTAMENTO</v>
      </c>
      <c r="E290" t="s">
        <v>525</v>
      </c>
      <c r="F290" t="str">
        <f>VLOOKUP(Tabla1[[#This Row],[Columna1]],Tabla2[],5,0)</f>
        <v>OFICIALIA MAYOR</v>
      </c>
      <c r="G290" t="s">
        <v>554</v>
      </c>
      <c r="H290" t="s">
        <v>794</v>
      </c>
      <c r="I290" t="s">
        <v>5</v>
      </c>
    </row>
    <row r="291" spans="1:9" s="4" customFormat="1" hidden="1" x14ac:dyDescent="0.25">
      <c r="A291" s="4" t="s">
        <v>557</v>
      </c>
      <c r="B291" s="4" t="str">
        <f>VLOOKUP(Tabla1[[#This Row],[Nombre]],Tabla2[],1,0)</f>
        <v>CARRERA RAMIREZ ALEJANDRA</v>
      </c>
      <c r="C291" s="4" t="s">
        <v>41</v>
      </c>
      <c r="D291" s="4" t="str">
        <f>VLOOKUP(Tabla1[[#This Row],[Nombre]],Tabla2[],3,0)</f>
        <v>JEFE DE DEPARTAMENTO</v>
      </c>
      <c r="E291" s="4" t="s">
        <v>525</v>
      </c>
      <c r="F291" s="4" t="str">
        <f>VLOOKUP(Tabla1[[#This Row],[Columna1]],Tabla2[],5,0)</f>
        <v>DIRECCION DE SEGURIDAD PUBLICA MUNICIPAL</v>
      </c>
      <c r="G291" s="4" t="s">
        <v>556</v>
      </c>
      <c r="H291" s="4" t="s">
        <v>794</v>
      </c>
      <c r="I291" s="4" t="s">
        <v>6</v>
      </c>
    </row>
    <row r="292" spans="1:9" hidden="1" x14ac:dyDescent="0.25">
      <c r="A292" t="s">
        <v>558</v>
      </c>
      <c r="B292" t="str">
        <f>VLOOKUP(Tabla1[[#This Row],[Nombre]],Tabla2[],1,0)</f>
        <v>ARMENDARIZ RASCON GRISELDA</v>
      </c>
      <c r="C292" t="s">
        <v>41</v>
      </c>
      <c r="D292" t="str">
        <f>VLOOKUP(Tabla1[[#This Row],[Nombre]],Tabla2[],3,0)</f>
        <v>LIDER DE PROYECTO</v>
      </c>
      <c r="E292" t="s">
        <v>525</v>
      </c>
      <c r="F292" t="str">
        <f>VLOOKUP(Tabla1[[#This Row],[Columna1]],Tabla2[],5,0)</f>
        <v>OFICIALIA MAYOR</v>
      </c>
      <c r="G292" t="s">
        <v>556</v>
      </c>
      <c r="H292" t="s">
        <v>794</v>
      </c>
      <c r="I292" t="s">
        <v>5</v>
      </c>
    </row>
    <row r="293" spans="1:9" hidden="1" x14ac:dyDescent="0.25">
      <c r="A293" t="s">
        <v>559</v>
      </c>
      <c r="B293" t="str">
        <f>VLOOKUP(Tabla1[[#This Row],[Nombre]],Tabla2[],1,0)</f>
        <v>REVELES ROSALES LUIS ALEJANDRO</v>
      </c>
      <c r="C293" t="s">
        <v>41</v>
      </c>
      <c r="D293" t="str">
        <f>VLOOKUP(Tabla1[[#This Row],[Nombre]],Tabla2[],3,0)</f>
        <v>LIDER DE PROYECTO</v>
      </c>
      <c r="E293" t="s">
        <v>525</v>
      </c>
      <c r="F293" t="str">
        <f>VLOOKUP(Tabla1[[#This Row],[Columna1]],Tabla2[],5,0)</f>
        <v>OFICIALIA MAYOR</v>
      </c>
      <c r="G293" t="s">
        <v>556</v>
      </c>
      <c r="H293" t="s">
        <v>794</v>
      </c>
      <c r="I293" t="s">
        <v>6</v>
      </c>
    </row>
    <row r="294" spans="1:9" s="6" customFormat="1" hidden="1" x14ac:dyDescent="0.25">
      <c r="A294" s="6" t="s">
        <v>560</v>
      </c>
      <c r="B294" s="6" t="str">
        <f>VLOOKUP(Tabla1[[#This Row],[Nombre]],Tabla2[],1,0)</f>
        <v>AYALA PEREZ KENIA ROCIO</v>
      </c>
      <c r="C294" s="6" t="s">
        <v>41</v>
      </c>
      <c r="D294" s="6" t="str">
        <f>VLOOKUP(Tabla1[[#This Row],[Nombre]],Tabla2[],3,0)</f>
        <v>JEFE DE DEPARTAMENTO</v>
      </c>
      <c r="E294" s="6" t="s">
        <v>525</v>
      </c>
      <c r="F294" s="6" t="str">
        <f>VLOOKUP(Tabla1[[#This Row],[Columna1]],Tabla2[],5,0)</f>
        <v>OFICIALIA MAYOR</v>
      </c>
      <c r="G294" s="6" t="s">
        <v>556</v>
      </c>
      <c r="H294" s="6" t="s">
        <v>794</v>
      </c>
      <c r="I294" s="6" t="s">
        <v>6</v>
      </c>
    </row>
    <row r="295" spans="1:9" hidden="1" x14ac:dyDescent="0.25">
      <c r="A295" t="s">
        <v>562</v>
      </c>
      <c r="B295" t="str">
        <f>VLOOKUP(Tabla1[[#This Row],[Nombre]],Tabla2[],1,0)</f>
        <v>MENDOZA ALVAREZ LUIS ARMANDO</v>
      </c>
      <c r="C295" t="s">
        <v>41</v>
      </c>
      <c r="D295" t="str">
        <f>VLOOKUP(Tabla1[[#This Row],[Nombre]],Tabla2[],3,0)</f>
        <v>LIDER DE PROYECTO</v>
      </c>
      <c r="E295" t="s">
        <v>525</v>
      </c>
      <c r="F295" t="str">
        <f>VLOOKUP(Tabla1[[#This Row],[Columna1]],Tabla2[],5,0)</f>
        <v>OFICIALIA MAYOR</v>
      </c>
      <c r="G295" t="s">
        <v>561</v>
      </c>
      <c r="H295" t="s">
        <v>794</v>
      </c>
      <c r="I295" t="s">
        <v>5</v>
      </c>
    </row>
    <row r="296" spans="1:9" hidden="1" x14ac:dyDescent="0.25">
      <c r="A296" t="s">
        <v>564</v>
      </c>
      <c r="B296" t="str">
        <f>VLOOKUP(Tabla1[[#This Row],[Nombre]],Tabla2[],1,0)</f>
        <v>AGUILAR VASQUEZ DANIEL</v>
      </c>
      <c r="C296" t="s">
        <v>44</v>
      </c>
      <c r="D296" t="str">
        <f>VLOOKUP(Tabla1[[#This Row],[Nombre]],Tabla2[],3,0)</f>
        <v xml:space="preserve">JEFE DE DEPARTAMENTO </v>
      </c>
      <c r="E296" t="s">
        <v>525</v>
      </c>
      <c r="F296" t="str">
        <f>VLOOKUP(Tabla1[[#This Row],[Columna1]],Tabla2[],5,0)</f>
        <v>OFICIALIA MAYOR</v>
      </c>
      <c r="G296" t="s">
        <v>563</v>
      </c>
      <c r="H296" t="s">
        <v>794</v>
      </c>
      <c r="I296" t="s">
        <v>5</v>
      </c>
    </row>
    <row r="297" spans="1:9" hidden="1" x14ac:dyDescent="0.25">
      <c r="A297" t="s">
        <v>565</v>
      </c>
      <c r="B297" t="str">
        <f>VLOOKUP(Tabla1[[#This Row],[Nombre]],Tabla2[],1,0)</f>
        <v>LEM ORTIZ IZTMARA</v>
      </c>
      <c r="C297" t="s">
        <v>41</v>
      </c>
      <c r="D297" t="str">
        <f>VLOOKUP(Tabla1[[#This Row],[Nombre]],Tabla2[],3,0)</f>
        <v>LIDER DE PROYECTO</v>
      </c>
      <c r="E297" t="s">
        <v>525</v>
      </c>
      <c r="F297" t="str">
        <f>VLOOKUP(Tabla1[[#This Row],[Columna1]],Tabla2[],5,0)</f>
        <v>OFICIALIA MAYOR</v>
      </c>
      <c r="G297" t="s">
        <v>561</v>
      </c>
      <c r="H297" t="s">
        <v>794</v>
      </c>
      <c r="I297" t="s">
        <v>6</v>
      </c>
    </row>
    <row r="298" spans="1:9" hidden="1" x14ac:dyDescent="0.25">
      <c r="A298" t="s">
        <v>567</v>
      </c>
      <c r="B298" t="str">
        <f>VLOOKUP(Tabla1[[#This Row],[Nombre]],Tabla2[],1,0)</f>
        <v>HERNANDEZ CHAVEZ EDGAR ANDRES</v>
      </c>
      <c r="C298" t="s">
        <v>41</v>
      </c>
      <c r="D298" t="str">
        <f>VLOOKUP(Tabla1[[#This Row],[Nombre]],Tabla2[],3,0)</f>
        <v>LIDER DE PROYECTO</v>
      </c>
      <c r="E298" t="s">
        <v>525</v>
      </c>
      <c r="F298" t="str">
        <f>VLOOKUP(Tabla1[[#This Row],[Columna1]],Tabla2[],5,0)</f>
        <v>OFICIALIA MAYOR</v>
      </c>
      <c r="G298" t="s">
        <v>566</v>
      </c>
      <c r="H298" t="s">
        <v>794</v>
      </c>
      <c r="I298" t="s">
        <v>6</v>
      </c>
    </row>
    <row r="299" spans="1:9" hidden="1" x14ac:dyDescent="0.25">
      <c r="A299" t="s">
        <v>568</v>
      </c>
      <c r="B299" t="str">
        <f>VLOOKUP(Tabla1[[#This Row],[Nombre]],Tabla2[],1,0)</f>
        <v>LUGO ARANDA LUISA REBECA</v>
      </c>
      <c r="C299" t="s">
        <v>41</v>
      </c>
      <c r="D299" t="str">
        <f>VLOOKUP(Tabla1[[#This Row],[Nombre]],Tabla2[],3,0)</f>
        <v>LIDER DE PROYECTO</v>
      </c>
      <c r="E299" t="s">
        <v>525</v>
      </c>
      <c r="F299" t="str">
        <f>VLOOKUP(Tabla1[[#This Row],[Columna1]],Tabla2[],5,0)</f>
        <v>OFICIALIA MAYOR</v>
      </c>
      <c r="G299" t="s">
        <v>566</v>
      </c>
      <c r="H299" t="s">
        <v>794</v>
      </c>
      <c r="I299" t="s">
        <v>6</v>
      </c>
    </row>
    <row r="300" spans="1:9" hidden="1" x14ac:dyDescent="0.25">
      <c r="A300" t="s">
        <v>570</v>
      </c>
      <c r="B300" t="str">
        <f>VLOOKUP(Tabla1[[#This Row],[Nombre]],Tabla2[],1,0)</f>
        <v>HEREDIA BARRANCA EDUARDO</v>
      </c>
      <c r="C300" t="s">
        <v>79</v>
      </c>
      <c r="D300" t="str">
        <f>VLOOKUP(Tabla1[[#This Row],[Nombre]],Tabla2[],3,0)</f>
        <v>SUBDIRECTOR</v>
      </c>
      <c r="E300" t="s">
        <v>525</v>
      </c>
      <c r="F300" t="str">
        <f>VLOOKUP(Tabla1[[#This Row],[Columna1]],Tabla2[],5,0)</f>
        <v>OFICIALIA MAYOR</v>
      </c>
      <c r="G300" t="s">
        <v>569</v>
      </c>
      <c r="H300" t="s">
        <v>794</v>
      </c>
      <c r="I300" t="s">
        <v>5</v>
      </c>
    </row>
    <row r="301" spans="1:9" hidden="1" x14ac:dyDescent="0.25">
      <c r="A301" t="s">
        <v>572</v>
      </c>
      <c r="B301" t="str">
        <f>VLOOKUP(Tabla1[[#This Row],[Nombre]],Tabla2[],1,0)</f>
        <v>IBARRA SARMIENTO PEDRO CESAR</v>
      </c>
      <c r="C301" t="s">
        <v>44</v>
      </c>
      <c r="D301" t="str">
        <f>VLOOKUP(Tabla1[[#This Row],[Nombre]],Tabla2[],3,0)</f>
        <v xml:space="preserve">JEFE DE DEPARTAMENTO </v>
      </c>
      <c r="E301" t="s">
        <v>525</v>
      </c>
      <c r="F301" t="str">
        <f>VLOOKUP(Tabla1[[#This Row],[Columna1]],Tabla2[],5,0)</f>
        <v>OFICIALIA MAYOR</v>
      </c>
      <c r="G301" t="s">
        <v>571</v>
      </c>
      <c r="H301" t="s">
        <v>794</v>
      </c>
      <c r="I301" t="s">
        <v>5</v>
      </c>
    </row>
    <row r="302" spans="1:9" x14ac:dyDescent="0.25">
      <c r="A302" s="3" t="s">
        <v>574</v>
      </c>
      <c r="B302" t="e">
        <f>VLOOKUP(Tabla1[[#This Row],[Nombre]],Tabla2[],1,0)</f>
        <v>#N/A</v>
      </c>
      <c r="C302" t="s">
        <v>44</v>
      </c>
      <c r="D302" t="e">
        <f>VLOOKUP(Tabla1[[#This Row],[Nombre]],Tabla2[],3,0)</f>
        <v>#N/A</v>
      </c>
      <c r="E302" t="s">
        <v>525</v>
      </c>
      <c r="F302" t="e">
        <f>VLOOKUP(Tabla1[[#This Row],[Columna1]],Tabla2[],5,0)</f>
        <v>#N/A</v>
      </c>
      <c r="G302" t="s">
        <v>573</v>
      </c>
      <c r="H302" t="s">
        <v>794</v>
      </c>
      <c r="I302" t="s">
        <v>6</v>
      </c>
    </row>
    <row r="303" spans="1:9" hidden="1" x14ac:dyDescent="0.25">
      <c r="A303" t="s">
        <v>575</v>
      </c>
      <c r="B303" t="str">
        <f>VLOOKUP(Tabla1[[#This Row],[Nombre]],Tabla2[],1,0)</f>
        <v>GARAY VALVERDE ARNOLDO</v>
      </c>
      <c r="C303" t="s">
        <v>44</v>
      </c>
      <c r="D303" t="str">
        <f>VLOOKUP(Tabla1[[#This Row],[Nombre]],Tabla2[],3,0)</f>
        <v>JEFE DE DEPARTAMENTO</v>
      </c>
      <c r="E303" t="s">
        <v>525</v>
      </c>
      <c r="F303" t="str">
        <f>VLOOKUP(Tabla1[[#This Row],[Columna1]],Tabla2[],5,0)</f>
        <v>OFICIALIA MAYOR</v>
      </c>
      <c r="G303" t="s">
        <v>573</v>
      </c>
      <c r="H303" t="s">
        <v>794</v>
      </c>
      <c r="I303" t="s">
        <v>576</v>
      </c>
    </row>
    <row r="304" spans="1:9" hidden="1" x14ac:dyDescent="0.25">
      <c r="A304" t="s">
        <v>578</v>
      </c>
      <c r="B304" t="str">
        <f>VLOOKUP(Tabla1[[#This Row],[Nombre]],Tabla2[],1,0)</f>
        <v>MEDINA HERNANDEZ SARAH</v>
      </c>
      <c r="C304" t="s">
        <v>44</v>
      </c>
      <c r="D304" t="str">
        <f>VLOOKUP(Tabla1[[#This Row],[Nombre]],Tabla2[],3,0)</f>
        <v>JEFE DE DEPARTAMENTO</v>
      </c>
      <c r="E304" t="s">
        <v>525</v>
      </c>
      <c r="F304" t="str">
        <f>VLOOKUP(Tabla1[[#This Row],[Columna1]],Tabla2[],5,0)</f>
        <v>OFICIALIA MAYOR</v>
      </c>
      <c r="G304" t="s">
        <v>577</v>
      </c>
      <c r="H304" t="s">
        <v>794</v>
      </c>
      <c r="I304" t="s">
        <v>5</v>
      </c>
    </row>
    <row r="305" spans="1:9" hidden="1" x14ac:dyDescent="0.25">
      <c r="A305" t="s">
        <v>580</v>
      </c>
      <c r="B305" t="str">
        <f>VLOOKUP(Tabla1[[#This Row],[Nombre]],Tabla2[],1,0)</f>
        <v>ESTRADA JASCHACK PEDRO ANTONIO</v>
      </c>
      <c r="C305" t="s">
        <v>41</v>
      </c>
      <c r="D305" t="str">
        <f>VLOOKUP(Tabla1[[#This Row],[Nombre]],Tabla2[],3,0)</f>
        <v>LIDER DE PROYECTO</v>
      </c>
      <c r="E305" t="s">
        <v>525</v>
      </c>
      <c r="F305" t="str">
        <f>VLOOKUP(Tabla1[[#This Row],[Columna1]],Tabla2[],5,0)</f>
        <v>OFICIALIA MAYOR</v>
      </c>
      <c r="G305" t="s">
        <v>579</v>
      </c>
      <c r="H305" t="s">
        <v>794</v>
      </c>
      <c r="I305" t="s">
        <v>5</v>
      </c>
    </row>
    <row r="306" spans="1:9" hidden="1" x14ac:dyDescent="0.25">
      <c r="A306" t="s">
        <v>581</v>
      </c>
      <c r="B306" t="str">
        <f>VLOOKUP(Tabla1[[#This Row],[Nombre]],Tabla2[],1,0)</f>
        <v>OLIVAS OLIVAS CARMEN PAULINA</v>
      </c>
      <c r="C306" t="s">
        <v>41</v>
      </c>
      <c r="D306" t="str">
        <f>VLOOKUP(Tabla1[[#This Row],[Nombre]],Tabla2[],3,0)</f>
        <v>LIDER DE PROYECTO</v>
      </c>
      <c r="E306" t="s">
        <v>525</v>
      </c>
      <c r="F306" t="str">
        <f>VLOOKUP(Tabla1[[#This Row],[Columna1]],Tabla2[],5,0)</f>
        <v>OFICIALIA MAYOR</v>
      </c>
      <c r="G306" t="s">
        <v>579</v>
      </c>
      <c r="H306" t="s">
        <v>794</v>
      </c>
      <c r="I306" t="s">
        <v>5</v>
      </c>
    </row>
    <row r="307" spans="1:9" hidden="1" x14ac:dyDescent="0.25">
      <c r="A307" t="s">
        <v>583</v>
      </c>
      <c r="B307" t="str">
        <f>VLOOKUP(Tabla1[[#This Row],[Nombre]],Tabla2[],1,0)</f>
        <v>RIVAS MEDRANO FRANCISCA</v>
      </c>
      <c r="C307" t="s">
        <v>41</v>
      </c>
      <c r="D307" t="str">
        <f>VLOOKUP(Tabla1[[#This Row],[Nombre]],Tabla2[],3,0)</f>
        <v>LIDER DE PROYECTO</v>
      </c>
      <c r="E307" t="s">
        <v>525</v>
      </c>
      <c r="F307" t="str">
        <f>VLOOKUP(Tabla1[[#This Row],[Columna1]],Tabla2[],5,0)</f>
        <v>OFICIALIA MAYOR</v>
      </c>
      <c r="G307" t="s">
        <v>582</v>
      </c>
      <c r="H307" t="s">
        <v>794</v>
      </c>
      <c r="I307" t="s">
        <v>6</v>
      </c>
    </row>
    <row r="308" spans="1:9" s="13" customFormat="1" x14ac:dyDescent="0.25">
      <c r="A308" s="13" t="s">
        <v>585</v>
      </c>
      <c r="B308" t="e">
        <f>VLOOKUP(Tabla1[[#This Row],[Nombre]],Tabla2[],1,0)</f>
        <v>#N/A</v>
      </c>
      <c r="C308" s="13" t="s">
        <v>44</v>
      </c>
      <c r="D308" t="e">
        <f>VLOOKUP(Tabla1[[#This Row],[Nombre]],Tabla2[],3,0)</f>
        <v>#N/A</v>
      </c>
      <c r="E308" s="13" t="s">
        <v>525</v>
      </c>
      <c r="F308" s="13" t="e">
        <f>VLOOKUP(Tabla1[[#This Row],[Columna1]],Tabla2[],5,0)</f>
        <v>#N/A</v>
      </c>
      <c r="G308" s="13" t="s">
        <v>584</v>
      </c>
      <c r="H308" s="13" t="s">
        <v>794</v>
      </c>
      <c r="I308" s="13" t="s">
        <v>5</v>
      </c>
    </row>
    <row r="309" spans="1:9" hidden="1" x14ac:dyDescent="0.25">
      <c r="A309" t="s">
        <v>587</v>
      </c>
      <c r="B309" t="str">
        <f>VLOOKUP(Tabla1[[#This Row],[Nombre]],Tabla2[],1,0)</f>
        <v>GOMEZ GONZALEZ MARTHA ALICIA</v>
      </c>
      <c r="C309" t="s">
        <v>79</v>
      </c>
      <c r="D309" t="str">
        <f>VLOOKUP(Tabla1[[#This Row],[Nombre]],Tabla2[],3,0)</f>
        <v>SUBDIRECTOR</v>
      </c>
      <c r="E309" t="s">
        <v>525</v>
      </c>
      <c r="F309" t="str">
        <f>VLOOKUP(Tabla1[[#This Row],[Columna1]],Tabla2[],5,0)</f>
        <v>OFICIALIA MAYOR</v>
      </c>
      <c r="G309" t="s">
        <v>586</v>
      </c>
      <c r="H309" t="s">
        <v>794</v>
      </c>
      <c r="I309" t="s">
        <v>5</v>
      </c>
    </row>
    <row r="310" spans="1:9" hidden="1" x14ac:dyDescent="0.25">
      <c r="A310" t="s">
        <v>590</v>
      </c>
      <c r="B310" t="str">
        <f>VLOOKUP(Tabla1[[#This Row],[Nombre]],Tabla2[],1,0)</f>
        <v>CHAVEZ DIAZ SANDRA CRISTINA</v>
      </c>
      <c r="C310" t="s">
        <v>41</v>
      </c>
      <c r="D310" t="str">
        <f>VLOOKUP(Tabla1[[#This Row],[Nombre]],Tabla2[],3,0)</f>
        <v>LIDER DE PROYECTO</v>
      </c>
      <c r="E310" t="s">
        <v>589</v>
      </c>
      <c r="F310" t="str">
        <f>VLOOKUP(Tabla1[[#This Row],[Columna1]],Tabla2[],5,0)</f>
        <v>DIRECCION DE PLANEACION E INNOVACION GUBERNAMENTAL</v>
      </c>
      <c r="G310" t="s">
        <v>588</v>
      </c>
      <c r="H310" t="s">
        <v>794</v>
      </c>
      <c r="I310" t="s">
        <v>201</v>
      </c>
    </row>
    <row r="311" spans="1:9" hidden="1" x14ac:dyDescent="0.25">
      <c r="A311" t="s">
        <v>592</v>
      </c>
      <c r="B311" t="str">
        <f>VLOOKUP(Tabla1[[#This Row],[Nombre]],Tabla2[],1,0)</f>
        <v>RODULFO BORUNDA VERONICA ESTELA</v>
      </c>
      <c r="C311" t="s">
        <v>71</v>
      </c>
      <c r="D311" t="str">
        <f>VLOOKUP(Tabla1[[#This Row],[Nombre]],Tabla2[],3,0)</f>
        <v>DIRECTOR GENERAL</v>
      </c>
      <c r="E311" t="s">
        <v>589</v>
      </c>
      <c r="F311" t="str">
        <f>VLOOKUP(Tabla1[[#This Row],[Columna1]],Tabla2[],5,0)</f>
        <v>DIRECCION DE PLANEACION E INNOVACION GUBERNAMENTAL</v>
      </c>
      <c r="G311" t="s">
        <v>591</v>
      </c>
      <c r="H311" t="s">
        <v>794</v>
      </c>
      <c r="I311" t="s">
        <v>5</v>
      </c>
    </row>
    <row r="312" spans="1:9" hidden="1" x14ac:dyDescent="0.25">
      <c r="A312" t="s">
        <v>594</v>
      </c>
      <c r="B312" t="str">
        <f>VLOOKUP(Tabla1[[#This Row],[Nombre]],Tabla2[],1,0)</f>
        <v>VALENZUELA DE LA ROSA ELIZABETH</v>
      </c>
      <c r="C312" t="s">
        <v>44</v>
      </c>
      <c r="D312" t="str">
        <f>VLOOKUP(Tabla1[[#This Row],[Nombre]],Tabla2[],3,0)</f>
        <v xml:space="preserve">JEFE DE DEPARTAMENTO </v>
      </c>
      <c r="E312" t="s">
        <v>589</v>
      </c>
      <c r="F312" t="str">
        <f>VLOOKUP(Tabla1[[#This Row],[Columna1]],Tabla2[],5,0)</f>
        <v>DIRECCION DE PLANEACION E INNOVACION GUBERNAMENTAL</v>
      </c>
      <c r="G312" t="s">
        <v>593</v>
      </c>
      <c r="H312" t="s">
        <v>794</v>
      </c>
      <c r="I312" t="s">
        <v>201</v>
      </c>
    </row>
    <row r="313" spans="1:9" hidden="1" x14ac:dyDescent="0.25">
      <c r="A313" t="s">
        <v>596</v>
      </c>
      <c r="B313" t="str">
        <f>VLOOKUP(Tabla1[[#This Row],[Nombre]],Tabla2[],1,0)</f>
        <v>CALDERON TREVIÑO JAIME ISAAC</v>
      </c>
      <c r="C313" t="s">
        <v>79</v>
      </c>
      <c r="D313" t="str">
        <f>VLOOKUP(Tabla1[[#This Row],[Nombre]],Tabla2[],3,0)</f>
        <v>SUBDIRECTOR</v>
      </c>
      <c r="E313" t="s">
        <v>589</v>
      </c>
      <c r="F313" t="str">
        <f>VLOOKUP(Tabla1[[#This Row],[Columna1]],Tabla2[],5,0)</f>
        <v>DIRECCION DE PLANEACION E INNOVACION GUBERNAMENTAL</v>
      </c>
      <c r="G313" t="s">
        <v>595</v>
      </c>
      <c r="H313" t="s">
        <v>794</v>
      </c>
      <c r="I313" t="s">
        <v>5</v>
      </c>
    </row>
    <row r="314" spans="1:9" hidden="1" x14ac:dyDescent="0.25">
      <c r="A314" t="s">
        <v>598</v>
      </c>
      <c r="B314" t="str">
        <f>VLOOKUP(Tabla1[[#This Row],[Nombre]],Tabla2[],1,0)</f>
        <v>REYES JUAREZ CLAUDIA ROCIO</v>
      </c>
      <c r="C314" t="s">
        <v>41</v>
      </c>
      <c r="D314" t="str">
        <f>VLOOKUP(Tabla1[[#This Row],[Nombre]],Tabla2[],3,0)</f>
        <v>LIDER DE PROYECTO</v>
      </c>
      <c r="E314" t="s">
        <v>589</v>
      </c>
      <c r="F314" t="str">
        <f>VLOOKUP(Tabla1[[#This Row],[Columna1]],Tabla2[],5,0)</f>
        <v>DIRECCION DE PLANEACION E INNOVACION GUBERNAMENTAL</v>
      </c>
      <c r="G314" t="s">
        <v>597</v>
      </c>
      <c r="H314" t="s">
        <v>794</v>
      </c>
      <c r="I314" t="s">
        <v>201</v>
      </c>
    </row>
    <row r="315" spans="1:9" hidden="1" x14ac:dyDescent="0.25">
      <c r="A315" t="s">
        <v>600</v>
      </c>
      <c r="B315" t="str">
        <f>VLOOKUP(Tabla1[[#This Row],[Nombre]],Tabla2[],1,0)</f>
        <v>MIRANDA VAZQUEZ MARIO ALEJANDRO</v>
      </c>
      <c r="C315" t="s">
        <v>44</v>
      </c>
      <c r="D315" t="str">
        <f>VLOOKUP(Tabla1[[#This Row],[Nombre]],Tabla2[],3,0)</f>
        <v xml:space="preserve">JEFE DE DEPARTAMENTO </v>
      </c>
      <c r="E315" t="s">
        <v>589</v>
      </c>
      <c r="F315" t="str">
        <f>VLOOKUP(Tabla1[[#This Row],[Columna1]],Tabla2[],5,0)</f>
        <v>DIRECCION DE PLANEACION E INNOVACION GUBERNAMENTAL</v>
      </c>
      <c r="G315" t="s">
        <v>599</v>
      </c>
      <c r="H315" t="s">
        <v>794</v>
      </c>
      <c r="I315" t="s">
        <v>201</v>
      </c>
    </row>
    <row r="316" spans="1:9" hidden="1" x14ac:dyDescent="0.25">
      <c r="A316" t="s">
        <v>602</v>
      </c>
      <c r="B316" t="str">
        <f>VLOOKUP(Tabla1[[#This Row],[Nombre]],Tabla2[],1,0)</f>
        <v>GONZALEZ VENEGAS BRENDA PAOLA</v>
      </c>
      <c r="C316" t="s">
        <v>44</v>
      </c>
      <c r="D316" t="str">
        <f>VLOOKUP(Tabla1[[#This Row],[Nombre]],Tabla2[],3,0)</f>
        <v>JEFE DE DEPARTAMENTO</v>
      </c>
      <c r="E316" t="s">
        <v>589</v>
      </c>
      <c r="F316" t="str">
        <f>VLOOKUP(Tabla1[[#This Row],[Columna1]],Tabla2[],5,0)</f>
        <v>DIRECCION DE PLANEACION E INNOVACION GUBERNAMENTAL</v>
      </c>
      <c r="G316" t="s">
        <v>601</v>
      </c>
      <c r="H316" t="s">
        <v>794</v>
      </c>
      <c r="I316" t="s">
        <v>201</v>
      </c>
    </row>
    <row r="317" spans="1:9" hidden="1" x14ac:dyDescent="0.25">
      <c r="A317" t="s">
        <v>604</v>
      </c>
      <c r="B317" t="str">
        <f>VLOOKUP(Tabla1[[#This Row],[Nombre]],Tabla2[],1,0)</f>
        <v>SANDOVAL MARISCAL ESTEFANIA ELVIRA</v>
      </c>
      <c r="C317" t="s">
        <v>79</v>
      </c>
      <c r="D317" t="str">
        <f>VLOOKUP(Tabla1[[#This Row],[Nombre]],Tabla2[],3,0)</f>
        <v>SUBDIRECTOR</v>
      </c>
      <c r="E317" t="s">
        <v>589</v>
      </c>
      <c r="F317" t="str">
        <f>VLOOKUP(Tabla1[[#This Row],[Columna1]],Tabla2[],5,0)</f>
        <v>DIRECCION DE PLANEACION E INNOVACION GUBERNAMENTAL</v>
      </c>
      <c r="G317" t="s">
        <v>603</v>
      </c>
      <c r="H317" t="s">
        <v>794</v>
      </c>
      <c r="I317" t="s">
        <v>5</v>
      </c>
    </row>
    <row r="318" spans="1:9" hidden="1" x14ac:dyDescent="0.25">
      <c r="A318" t="s">
        <v>606</v>
      </c>
      <c r="B318" t="str">
        <f>VLOOKUP(Tabla1[[#This Row],[Nombre]],Tabla2[],1,0)</f>
        <v>NOBLE AYUB EDNA LORENA</v>
      </c>
      <c r="C318" t="s">
        <v>41</v>
      </c>
      <c r="D318" t="str">
        <f>VLOOKUP(Tabla1[[#This Row],[Nombre]],Tabla2[],3,0)</f>
        <v>LIDER DE PROYECTO</v>
      </c>
      <c r="E318" t="s">
        <v>589</v>
      </c>
      <c r="F318" t="str">
        <f>VLOOKUP(Tabla1[[#This Row],[Columna1]],Tabla2[],5,0)</f>
        <v>DIRECCION DE PLANEACION E INNOVACION GUBERNAMENTAL</v>
      </c>
      <c r="G318" t="s">
        <v>605</v>
      </c>
      <c r="H318" t="s">
        <v>794</v>
      </c>
      <c r="I318" t="s">
        <v>6</v>
      </c>
    </row>
    <row r="319" spans="1:9" hidden="1" x14ac:dyDescent="0.25">
      <c r="A319" t="s">
        <v>608</v>
      </c>
      <c r="B319" t="str">
        <f>VLOOKUP(Tabla1[[#This Row],[Nombre]],Tabla2[],1,0)</f>
        <v>SANDOVAL RIOS YAZMINE</v>
      </c>
      <c r="C319" t="s">
        <v>41</v>
      </c>
      <c r="D319" t="str">
        <f>VLOOKUP(Tabla1[[#This Row],[Nombre]],Tabla2[],3,0)</f>
        <v>LIDER DE PROYECTO</v>
      </c>
      <c r="E319" t="s">
        <v>589</v>
      </c>
      <c r="F319" t="str">
        <f>VLOOKUP(Tabla1[[#This Row],[Columna1]],Tabla2[],5,0)</f>
        <v>DIRECCION DE PLANEACION E INNOVACION GUBERNAMENTAL</v>
      </c>
      <c r="G319" t="s">
        <v>607</v>
      </c>
      <c r="H319" t="s">
        <v>794</v>
      </c>
      <c r="I319" t="s">
        <v>201</v>
      </c>
    </row>
    <row r="320" spans="1:9" hidden="1" x14ac:dyDescent="0.25">
      <c r="A320" t="s">
        <v>609</v>
      </c>
      <c r="B320" t="str">
        <f>VLOOKUP(Tabla1[[#This Row],[Nombre]],Tabla2[],1,0)</f>
        <v>LIRA ALBA RAUL EDUARDO</v>
      </c>
      <c r="C320" t="s">
        <v>41</v>
      </c>
      <c r="D320" t="str">
        <f>VLOOKUP(Tabla1[[#This Row],[Nombre]],Tabla2[],3,0)</f>
        <v>LIDER DE PROYECTO</v>
      </c>
      <c r="E320" t="s">
        <v>589</v>
      </c>
      <c r="F320" t="str">
        <f>VLOOKUP(Tabla1[[#This Row],[Columna1]],Tabla2[],5,0)</f>
        <v>DIRECCION DE PLANEACION E INNOVACION GUBERNAMENTAL</v>
      </c>
      <c r="G320" t="s">
        <v>607</v>
      </c>
      <c r="H320" t="s">
        <v>794</v>
      </c>
      <c r="I320" t="s">
        <v>201</v>
      </c>
    </row>
    <row r="321" spans="1:9" hidden="1" x14ac:dyDescent="0.25">
      <c r="A321" t="s">
        <v>611</v>
      </c>
      <c r="B321" t="str">
        <f>VLOOKUP(Tabla1[[#This Row],[Nombre]],Tabla2[],1,0)</f>
        <v>BARRAZA CHAVEZ MAYRA</v>
      </c>
      <c r="C321" t="s">
        <v>44</v>
      </c>
      <c r="D321" t="str">
        <f>VLOOKUP(Tabla1[[#This Row],[Nombre]],Tabla2[],3,0)</f>
        <v xml:space="preserve">JEFE DE DEPARTAMENTO </v>
      </c>
      <c r="E321" t="s">
        <v>589</v>
      </c>
      <c r="F321" t="str">
        <f>VLOOKUP(Tabla1[[#This Row],[Columna1]],Tabla2[],5,0)</f>
        <v>DIRECCION DE PLANEACION E INNOVACION GUBERNAMENTAL</v>
      </c>
      <c r="G321" t="s">
        <v>610</v>
      </c>
      <c r="H321" t="s">
        <v>794</v>
      </c>
      <c r="I321" t="s">
        <v>201</v>
      </c>
    </row>
    <row r="322" spans="1:9" hidden="1" x14ac:dyDescent="0.25">
      <c r="A322" t="s">
        <v>613</v>
      </c>
      <c r="B322" t="str">
        <f>VLOOKUP(Tabla1[[#This Row],[Nombre]],Tabla2[],1,0)</f>
        <v>GABALDON RAMOS LORENA</v>
      </c>
      <c r="C322" t="s">
        <v>44</v>
      </c>
      <c r="D322" t="str">
        <f>VLOOKUP(Tabla1[[#This Row],[Nombre]],Tabla2[],3,0)</f>
        <v xml:space="preserve">JEFE DE DEPARTAMENTO </v>
      </c>
      <c r="E322" t="s">
        <v>589</v>
      </c>
      <c r="F322" t="str">
        <f>VLOOKUP(Tabla1[[#This Row],[Columna1]],Tabla2[],5,0)</f>
        <v>DIRECCION DE PLANEACION E INNOVACION GUBERNAMENTAL</v>
      </c>
      <c r="G322" t="s">
        <v>612</v>
      </c>
      <c r="H322" t="s">
        <v>794</v>
      </c>
      <c r="I322" t="s">
        <v>614</v>
      </c>
    </row>
    <row r="323" spans="1:9" s="6" customFormat="1" hidden="1" x14ac:dyDescent="0.25">
      <c r="A323" s="6" t="s">
        <v>616</v>
      </c>
      <c r="B323" s="6" t="str">
        <f>VLOOKUP(Tabla1[[#This Row],[Nombre]],Tabla2[],1,0)</f>
        <v>LOPEZ VILLALOBOS ALEJANDRA IRAIS</v>
      </c>
      <c r="C323" s="6" t="s">
        <v>79</v>
      </c>
      <c r="D323" s="6" t="str">
        <f>VLOOKUP(Tabla1[[#This Row],[Nombre]],Tabla2[],3,0)</f>
        <v xml:space="preserve">JEFE DE DEPARTAMENTO </v>
      </c>
      <c r="E323" s="6" t="s">
        <v>589</v>
      </c>
      <c r="F323" s="6" t="str">
        <f>VLOOKUP(Tabla1[[#This Row],[Columna1]],Tabla2[],5,0)</f>
        <v>DIRECCION DE PLANEACION E INNOVACION GUBERNAMENTAL</v>
      </c>
      <c r="G323" s="6" t="s">
        <v>615</v>
      </c>
      <c r="H323" s="6" t="s">
        <v>794</v>
      </c>
      <c r="I323" s="6" t="s">
        <v>614</v>
      </c>
    </row>
    <row r="324" spans="1:9" s="5" customFormat="1" hidden="1" x14ac:dyDescent="0.25">
      <c r="A324" s="5" t="s">
        <v>618</v>
      </c>
      <c r="B324" s="5" t="str">
        <f>VLOOKUP(Tabla1[[#This Row],[Nombre]],Tabla2[],1,0)</f>
        <v>MONGE MONGE BRENDA</v>
      </c>
      <c r="C324" s="5" t="s">
        <v>44</v>
      </c>
      <c r="D324" s="5" t="str">
        <f>VLOOKUP(Tabla1[[#This Row],[Nombre]],Tabla2[],3,0)</f>
        <v xml:space="preserve">JEFE DE DEPARTAMENTO </v>
      </c>
      <c r="E324" s="5" t="s">
        <v>589</v>
      </c>
      <c r="F324" s="5" t="str">
        <f>VLOOKUP(Tabla1[[#This Row],[Columna1]],Tabla2[],5,0)</f>
        <v>DIRECCION DE PLANEACIONEACION E INNOVACION GUBERNAMENTAL</v>
      </c>
      <c r="G324" s="5" t="s">
        <v>617</v>
      </c>
      <c r="H324" s="5" t="s">
        <v>794</v>
      </c>
      <c r="I324" s="5" t="s">
        <v>201</v>
      </c>
    </row>
    <row r="325" spans="1:9" hidden="1" x14ac:dyDescent="0.25">
      <c r="A325" t="s">
        <v>620</v>
      </c>
      <c r="B325" t="str">
        <f>VLOOKUP(Tabla1[[#This Row],[Nombre]],Tabla2[],1,0)</f>
        <v>MEDINA RAMIREZ JESUS ALBERTO</v>
      </c>
      <c r="C325" t="s">
        <v>44</v>
      </c>
      <c r="D325" t="str">
        <f>VLOOKUP(Tabla1[[#This Row],[Nombre]],Tabla2[],3,0)</f>
        <v>JEFE DE DEPARTAMENTO</v>
      </c>
      <c r="E325" t="s">
        <v>589</v>
      </c>
      <c r="F325" t="str">
        <f>VLOOKUP(Tabla1[[#This Row],[Columna1]],Tabla2[],5,0)</f>
        <v>DIRECCION DE PLANEACION E INNOVACION GUBERNAMENTAL</v>
      </c>
      <c r="G325" t="s">
        <v>619</v>
      </c>
      <c r="H325" t="s">
        <v>794</v>
      </c>
      <c r="I325" t="s">
        <v>614</v>
      </c>
    </row>
    <row r="326" spans="1:9" hidden="1" x14ac:dyDescent="0.25">
      <c r="A326" t="s">
        <v>622</v>
      </c>
      <c r="B326" t="str">
        <f>VLOOKUP(Tabla1[[#This Row],[Nombre]],Tabla2[],1,0)</f>
        <v>LOPEZ SANTILLAN MIGUEL ANGEL</v>
      </c>
      <c r="C326" t="s">
        <v>79</v>
      </c>
      <c r="D326" t="str">
        <f>VLOOKUP(Tabla1[[#This Row],[Nombre]],Tabla2[],3,0)</f>
        <v>SUBDIRECTOR</v>
      </c>
      <c r="E326" t="s">
        <v>589</v>
      </c>
      <c r="F326" t="str">
        <f>VLOOKUP(Tabla1[[#This Row],[Columna1]],Tabla2[],5,0)</f>
        <v>DIRECCION DE PLANEACION E INNOVACION GUBERNAMENTAL</v>
      </c>
      <c r="G326" t="s">
        <v>621</v>
      </c>
      <c r="H326" t="s">
        <v>794</v>
      </c>
      <c r="I326" t="s">
        <v>5</v>
      </c>
    </row>
    <row r="327" spans="1:9" hidden="1" x14ac:dyDescent="0.25">
      <c r="A327" t="s">
        <v>624</v>
      </c>
      <c r="B327" t="str">
        <f>VLOOKUP(Tabla1[[#This Row],[Nombre]],Tabla2[],1,0)</f>
        <v>OCHOA REYES ANTONIA</v>
      </c>
      <c r="C327" t="s">
        <v>41</v>
      </c>
      <c r="D327" t="str">
        <f>VLOOKUP(Tabla1[[#This Row],[Nombre]],Tabla2[],3,0)</f>
        <v>LIDER DE PROYECTO</v>
      </c>
      <c r="E327" t="s">
        <v>589</v>
      </c>
      <c r="F327" t="str">
        <f>VLOOKUP(Tabla1[[#This Row],[Columna1]],Tabla2[],5,0)</f>
        <v>DIRECCION DE PLANEACION E INNOVACION GUBERNAMENTAL</v>
      </c>
      <c r="G327" t="s">
        <v>623</v>
      </c>
      <c r="H327" t="s">
        <v>794</v>
      </c>
      <c r="I327" t="s">
        <v>5</v>
      </c>
    </row>
    <row r="328" spans="1:9" hidden="1" x14ac:dyDescent="0.25">
      <c r="A328" t="s">
        <v>626</v>
      </c>
      <c r="B328" t="str">
        <f>VLOOKUP(Tabla1[[#This Row],[Nombre]],Tabla2[],1,0)</f>
        <v>URISTA ENCINAS ROBERTO ANTONIO</v>
      </c>
      <c r="C328" t="s">
        <v>59</v>
      </c>
      <c r="D328" t="str">
        <f>VLOOKUP(Tabla1[[#This Row],[Nombre]],Tabla2[],3,0)</f>
        <v>COORDINADOR DE UNIDAD ADMINISTRATIVA</v>
      </c>
      <c r="E328" t="s">
        <v>589</v>
      </c>
      <c r="F328" t="str">
        <f>VLOOKUP(Tabla1[[#This Row],[Columna1]],Tabla2[],5,0)</f>
        <v>DIRECCION DE PLANEACION E INNOVACION GUBERNAMENTAL</v>
      </c>
      <c r="G328" t="s">
        <v>625</v>
      </c>
      <c r="H328" t="s">
        <v>794</v>
      </c>
      <c r="I328" t="s">
        <v>33</v>
      </c>
    </row>
    <row r="329" spans="1:9" hidden="1" x14ac:dyDescent="0.25">
      <c r="A329" t="s">
        <v>628</v>
      </c>
      <c r="B329" t="str">
        <f>VLOOKUP(Tabla1[[#This Row],[Nombre]],Tabla2[],1,0)</f>
        <v>LUEVANO GRECO MARTHA ARACELY</v>
      </c>
      <c r="C329" t="s">
        <v>41</v>
      </c>
      <c r="D329" t="str">
        <f>VLOOKUP(Tabla1[[#This Row],[Nombre]],Tabla2[],3,0)</f>
        <v>LIDER DE PROYECTO</v>
      </c>
      <c r="E329" t="s">
        <v>589</v>
      </c>
      <c r="F329" t="str">
        <f>VLOOKUP(Tabla1[[#This Row],[Columna1]],Tabla2[],5,0)</f>
        <v>DIRECCION DE PLANEACION E INNOVACION GUBERNAMENTAL</v>
      </c>
      <c r="G329" t="s">
        <v>627</v>
      </c>
      <c r="H329" t="s">
        <v>794</v>
      </c>
      <c r="I329" t="s">
        <v>5</v>
      </c>
    </row>
    <row r="330" spans="1:9" hidden="1" x14ac:dyDescent="0.25">
      <c r="A330" t="s">
        <v>629</v>
      </c>
      <c r="B330" t="str">
        <f>VLOOKUP(Tabla1[[#This Row],[Nombre]],Tabla2[],1,0)</f>
        <v>ROCHA FLORES ROBERTO</v>
      </c>
      <c r="C330" t="s">
        <v>41</v>
      </c>
      <c r="D330" t="str">
        <f>VLOOKUP(Tabla1[[#This Row],[Nombre]],Tabla2[],3,0)</f>
        <v>LIDER DE PROYECTO</v>
      </c>
      <c r="E330" t="s">
        <v>589</v>
      </c>
      <c r="F330" t="str">
        <f>VLOOKUP(Tabla1[[#This Row],[Columna1]],Tabla2[],5,0)</f>
        <v>DIRECCION DE PLANEACION E INNOVACION GUBERNAMENTAL</v>
      </c>
      <c r="G330" t="s">
        <v>627</v>
      </c>
      <c r="H330" t="s">
        <v>794</v>
      </c>
      <c r="I330" t="s">
        <v>33</v>
      </c>
    </row>
    <row r="331" spans="1:9" hidden="1" x14ac:dyDescent="0.25">
      <c r="A331" t="s">
        <v>630</v>
      </c>
      <c r="B331" t="str">
        <f>VLOOKUP(Tabla1[[#This Row],[Nombre]],Tabla2[],1,0)</f>
        <v>ENCINAS DOZAL AMIN ADRIAN</v>
      </c>
      <c r="C331" t="s">
        <v>41</v>
      </c>
      <c r="D331" t="str">
        <f>VLOOKUP(Tabla1[[#This Row],[Nombre]],Tabla2[],3,0)</f>
        <v>LIDER DE PROYECTO</v>
      </c>
      <c r="E331" t="s">
        <v>589</v>
      </c>
      <c r="F331" t="str">
        <f>VLOOKUP(Tabla1[[#This Row],[Columna1]],Tabla2[],5,0)</f>
        <v>DIRECCION DE PLANEACION E INNOVACION GUBERNAMENTAL</v>
      </c>
      <c r="G331" t="s">
        <v>627</v>
      </c>
      <c r="H331" t="s">
        <v>794</v>
      </c>
      <c r="I331" t="s">
        <v>5</v>
      </c>
    </row>
    <row r="332" spans="1:9" hidden="1" x14ac:dyDescent="0.25">
      <c r="A332" t="s">
        <v>631</v>
      </c>
      <c r="B332" t="str">
        <f>VLOOKUP(Tabla1[[#This Row],[Nombre]],Tabla2[],1,0)</f>
        <v>HERNANDEZ CHAVEZ JOSE</v>
      </c>
      <c r="C332" t="s">
        <v>41</v>
      </c>
      <c r="D332" t="str">
        <f>VLOOKUP(Tabla1[[#This Row],[Nombre]],Tabla2[],3,0)</f>
        <v>LIDER DE PROYECTO</v>
      </c>
      <c r="E332" t="s">
        <v>589</v>
      </c>
      <c r="F332" t="str">
        <f>VLOOKUP(Tabla1[[#This Row],[Columna1]],Tabla2[],5,0)</f>
        <v>DIRECCION DE PLANEACION E INNOVACION GUBERNAMENTAL</v>
      </c>
      <c r="G332" t="s">
        <v>627</v>
      </c>
      <c r="H332" t="s">
        <v>794</v>
      </c>
      <c r="I332" t="s">
        <v>632</v>
      </c>
    </row>
    <row r="333" spans="1:9" hidden="1" x14ac:dyDescent="0.25">
      <c r="A333" t="s">
        <v>634</v>
      </c>
      <c r="B333" t="str">
        <f>VLOOKUP(Tabla1[[#This Row],[Nombre]],Tabla2[],1,0)</f>
        <v>LOPEZ SOTO MIGUEL</v>
      </c>
      <c r="C333" t="s">
        <v>44</v>
      </c>
      <c r="D333" t="str">
        <f>VLOOKUP(Tabla1[[#This Row],[Nombre]],Tabla2[],3,0)</f>
        <v xml:space="preserve">JEFE DE DEPARTAMENTO </v>
      </c>
      <c r="E333" t="s">
        <v>589</v>
      </c>
      <c r="F333" t="str">
        <f>VLOOKUP(Tabla1[[#This Row],[Columna1]],Tabla2[],5,0)</f>
        <v>DIRECCION DE PLANEACION E INNOVACION GUBERNAMENTAL</v>
      </c>
      <c r="G333" t="s">
        <v>633</v>
      </c>
      <c r="H333" t="s">
        <v>794</v>
      </c>
      <c r="I333" t="s">
        <v>5</v>
      </c>
    </row>
    <row r="334" spans="1:9" hidden="1" x14ac:dyDescent="0.25">
      <c r="A334" t="s">
        <v>636</v>
      </c>
      <c r="B334" t="str">
        <f>VLOOKUP(Tabla1[[#This Row],[Nombre]],Tabla2[],1,0)</f>
        <v>HINOJOS SALAZAR IRVING</v>
      </c>
      <c r="C334" t="s">
        <v>41</v>
      </c>
      <c r="D334" t="str">
        <f>VLOOKUP(Tabla1[[#This Row],[Nombre]],Tabla2[],3,0)</f>
        <v>LIDER DE PROYECTO</v>
      </c>
      <c r="E334" t="s">
        <v>589</v>
      </c>
      <c r="F334" t="str">
        <f>VLOOKUP(Tabla1[[#This Row],[Columna1]],Tabla2[],5,0)</f>
        <v>DIRECCION DE PLANEACION E INNOVACION GUBERNAMENTAL</v>
      </c>
      <c r="G334" t="s">
        <v>635</v>
      </c>
      <c r="H334" t="s">
        <v>794</v>
      </c>
      <c r="I334" t="s">
        <v>5</v>
      </c>
    </row>
    <row r="335" spans="1:9" hidden="1" x14ac:dyDescent="0.25">
      <c r="A335" t="s">
        <v>638</v>
      </c>
      <c r="B335" t="str">
        <f>VLOOKUP(Tabla1[[#This Row],[Nombre]],Tabla2[],1,0)</f>
        <v>GALICIA CHAPARRO CARLOS MANUEL</v>
      </c>
      <c r="C335" t="s">
        <v>44</v>
      </c>
      <c r="D335" t="str">
        <f>VLOOKUP(Tabla1[[#This Row],[Nombre]],Tabla2[],3,0)</f>
        <v>JEFE DE DEPARTAMENTO</v>
      </c>
      <c r="E335" t="s">
        <v>589</v>
      </c>
      <c r="F335" t="str">
        <f>VLOOKUP(Tabla1[[#This Row],[Columna1]],Tabla2[],5,0)</f>
        <v>DIRECCION DE PLANEACION E INNOVACION GUBERNAMENTAL</v>
      </c>
      <c r="G335" t="s">
        <v>637</v>
      </c>
      <c r="H335" t="s">
        <v>794</v>
      </c>
      <c r="I335" t="s">
        <v>5</v>
      </c>
    </row>
    <row r="336" spans="1:9" hidden="1" x14ac:dyDescent="0.25">
      <c r="A336" t="s">
        <v>640</v>
      </c>
      <c r="B336" t="str">
        <f>VLOOKUP(Tabla1[[#This Row],[Nombre]],Tabla2[],1,0)</f>
        <v>BARRIOS CHAVIRA OLGA IVETH</v>
      </c>
      <c r="C336" t="s">
        <v>41</v>
      </c>
      <c r="D336" t="str">
        <f>VLOOKUP(Tabla1[[#This Row],[Nombre]],Tabla2[],3,0)</f>
        <v xml:space="preserve">LIDER DE PROYECTO </v>
      </c>
      <c r="E336" t="s">
        <v>589</v>
      </c>
      <c r="F336" t="str">
        <f>VLOOKUP(Tabla1[[#This Row],[Columna1]],Tabla2[],5,0)</f>
        <v>DIRECCION DE PLANEACION E INNOVACION GUBERNAMENTAL</v>
      </c>
      <c r="G336" t="s">
        <v>639</v>
      </c>
      <c r="H336" t="s">
        <v>794</v>
      </c>
      <c r="I336" t="s">
        <v>5</v>
      </c>
    </row>
    <row r="337" spans="1:9" hidden="1" x14ac:dyDescent="0.25">
      <c r="A337" t="s">
        <v>641</v>
      </c>
      <c r="B337" t="str">
        <f>VLOOKUP(Tabla1[[#This Row],[Nombre]],Tabla2[],1,0)</f>
        <v>FRANCO FLORES JOEL IVAN</v>
      </c>
      <c r="C337" t="s">
        <v>41</v>
      </c>
      <c r="D337" t="str">
        <f>VLOOKUP(Tabla1[[#This Row],[Nombre]],Tabla2[],3,0)</f>
        <v>LIDER DE PROYECTO</v>
      </c>
      <c r="E337" t="s">
        <v>589</v>
      </c>
      <c r="F337" t="str">
        <f>VLOOKUP(Tabla1[[#This Row],[Columna1]],Tabla2[],5,0)</f>
        <v>DIRECCION DE PLANEACION E INNOVACION GUBERNAMENTAL</v>
      </c>
      <c r="G337" t="s">
        <v>639</v>
      </c>
      <c r="H337" t="s">
        <v>794</v>
      </c>
      <c r="I337" t="s">
        <v>5</v>
      </c>
    </row>
    <row r="338" spans="1:9" hidden="1" x14ac:dyDescent="0.25">
      <c r="A338" t="s">
        <v>643</v>
      </c>
      <c r="B338" t="str">
        <f>VLOOKUP(Tabla1[[#This Row],[Nombre]],Tabla2[],1,0)</f>
        <v>PLASCENCIA HERNANDEZ BEATRIZ ELENA</v>
      </c>
      <c r="C338" t="s">
        <v>44</v>
      </c>
      <c r="D338" t="str">
        <f>VLOOKUP(Tabla1[[#This Row],[Nombre]],Tabla2[],3,0)</f>
        <v>JEFE DE DEPARTAMENTO</v>
      </c>
      <c r="E338" t="s">
        <v>589</v>
      </c>
      <c r="F338" t="str">
        <f>VLOOKUP(Tabla1[[#This Row],[Columna1]],Tabla2[],5,0)</f>
        <v>DIRECCION DE PLANEACION E INNOVACION GUBERNAMENTAL</v>
      </c>
      <c r="G338" t="s">
        <v>642</v>
      </c>
      <c r="H338" t="s">
        <v>794</v>
      </c>
      <c r="I338" t="s">
        <v>33</v>
      </c>
    </row>
    <row r="339" spans="1:9" hidden="1" x14ac:dyDescent="0.25">
      <c r="A339" t="s">
        <v>645</v>
      </c>
      <c r="B339" t="str">
        <f>VLOOKUP(Tabla1[[#This Row],[Nombre]],Tabla2[],1,0)</f>
        <v>MENCHACA RODRIGUEZ ROMAN</v>
      </c>
      <c r="C339" t="s">
        <v>41</v>
      </c>
      <c r="D339" t="str">
        <f>VLOOKUP(Tabla1[[#This Row],[Nombre]],Tabla2[],3,0)</f>
        <v>LIDER DE PROYECTO</v>
      </c>
      <c r="E339" t="s">
        <v>589</v>
      </c>
      <c r="F339" t="str">
        <f>VLOOKUP(Tabla1[[#This Row],[Columna1]],Tabla2[],5,0)</f>
        <v>DIRECCION DE PLANEACION E INNOVACION GUBERNAMENTAL</v>
      </c>
      <c r="G339" t="s">
        <v>644</v>
      </c>
      <c r="H339" t="s">
        <v>794</v>
      </c>
      <c r="I339" t="s">
        <v>5</v>
      </c>
    </row>
    <row r="340" spans="1:9" hidden="1" x14ac:dyDescent="0.25">
      <c r="A340" t="s">
        <v>646</v>
      </c>
      <c r="B340" t="str">
        <f>VLOOKUP(Tabla1[[#This Row],[Nombre]],Tabla2[],1,0)</f>
        <v>MAZORRA DECANINI MARIA ISABEL</v>
      </c>
      <c r="C340" t="s">
        <v>41</v>
      </c>
      <c r="D340" t="str">
        <f>VLOOKUP(Tabla1[[#This Row],[Nombre]],Tabla2[],3,0)</f>
        <v>LIDER DE PROYECTO</v>
      </c>
      <c r="E340" t="s">
        <v>589</v>
      </c>
      <c r="F340" t="str">
        <f>VLOOKUP(Tabla1[[#This Row],[Columna1]],Tabla2[],5,0)</f>
        <v>DIRECCION DE PLANEACION E INNOVACION GUBERNAMENTAL</v>
      </c>
      <c r="G340" t="s">
        <v>644</v>
      </c>
      <c r="H340" t="s">
        <v>794</v>
      </c>
      <c r="I340" t="s">
        <v>5</v>
      </c>
    </row>
    <row r="341" spans="1:9" hidden="1" x14ac:dyDescent="0.25">
      <c r="A341" t="s">
        <v>648</v>
      </c>
      <c r="B341" t="str">
        <f>VLOOKUP(Tabla1[[#This Row],[Nombre]],Tabla2[],1,0)</f>
        <v>VILLALOBOS HERRERA EDGAR JOSUE</v>
      </c>
      <c r="C341" t="s">
        <v>44</v>
      </c>
      <c r="D341" t="str">
        <f>VLOOKUP(Tabla1[[#This Row],[Nombre]],Tabla2[],3,0)</f>
        <v xml:space="preserve">JEFE DE DEPARTAMENTO </v>
      </c>
      <c r="E341" t="s">
        <v>589</v>
      </c>
      <c r="F341" t="str">
        <f>VLOOKUP(Tabla1[[#This Row],[Columna1]],Tabla2[],5,0)</f>
        <v>DIRECCION DE PLANEACION E INNOVACION GUBERNAMENTAL</v>
      </c>
      <c r="G341" t="s">
        <v>647</v>
      </c>
      <c r="H341" t="s">
        <v>794</v>
      </c>
      <c r="I341" t="s">
        <v>5</v>
      </c>
    </row>
    <row r="342" spans="1:9" hidden="1" x14ac:dyDescent="0.25">
      <c r="A342" t="s">
        <v>651</v>
      </c>
      <c r="B342" t="str">
        <f>VLOOKUP(Tabla1[[#This Row],[Nombre]],Tabla2[],1,0)</f>
        <v>ARZAGA VILLA AMERICA IDALY</v>
      </c>
      <c r="C342" t="s">
        <v>41</v>
      </c>
      <c r="D342" t="str">
        <f>VLOOKUP(Tabla1[[#This Row],[Nombre]],Tabla2[],3,0)</f>
        <v>LIDER DE PROYECTO</v>
      </c>
      <c r="E342" t="s">
        <v>650</v>
      </c>
      <c r="F342" t="str">
        <f>VLOOKUP(Tabla1[[#This Row],[Columna1]],Tabla2[],5,0)</f>
        <v>DIRECCION DE DESARROLLO RURAL</v>
      </c>
      <c r="G342" t="s">
        <v>649</v>
      </c>
      <c r="H342" t="s">
        <v>794</v>
      </c>
      <c r="I342" t="s">
        <v>6</v>
      </c>
    </row>
    <row r="343" spans="1:9" hidden="1" x14ac:dyDescent="0.25">
      <c r="A343" t="s">
        <v>653</v>
      </c>
      <c r="B343" t="str">
        <f>VLOOKUP(Tabla1[[#This Row],[Nombre]],Tabla2[],1,0)</f>
        <v>GUTIERREZ TORRES ARMANDO</v>
      </c>
      <c r="C343" t="s">
        <v>110</v>
      </c>
      <c r="D343" t="str">
        <f>VLOOKUP(Tabla1[[#This Row],[Nombre]],Tabla2[],3,0)</f>
        <v xml:space="preserve">COORDINADOR DE DEPENDENCIA </v>
      </c>
      <c r="E343" t="s">
        <v>650</v>
      </c>
      <c r="F343" t="str">
        <f>VLOOKUP(Tabla1[[#This Row],[Columna1]],Tabla2[],5,0)</f>
        <v>DIRECCION DE DESARROLLO RURAL</v>
      </c>
      <c r="G343" t="s">
        <v>652</v>
      </c>
      <c r="H343" t="s">
        <v>794</v>
      </c>
      <c r="I343" t="s">
        <v>5</v>
      </c>
    </row>
    <row r="344" spans="1:9" hidden="1" x14ac:dyDescent="0.25">
      <c r="A344" t="s">
        <v>655</v>
      </c>
      <c r="B344" t="str">
        <f>VLOOKUP(Tabla1[[#This Row],[Nombre]],Tabla2[],1,0)</f>
        <v>MARTELL ARREOLA JESUS JAVIER</v>
      </c>
      <c r="C344" t="s">
        <v>44</v>
      </c>
      <c r="D344" t="str">
        <f>VLOOKUP(Tabla1[[#This Row],[Nombre]],Tabla2[],3,0)</f>
        <v xml:space="preserve">JEFE DE DEPARTAMENTO </v>
      </c>
      <c r="E344" t="s">
        <v>650</v>
      </c>
      <c r="F344" t="str">
        <f>VLOOKUP(Tabla1[[#This Row],[Columna1]],Tabla2[],5,0)</f>
        <v>DIRECCION DE DESARROLLO RURAL</v>
      </c>
      <c r="G344" t="s">
        <v>654</v>
      </c>
      <c r="H344" t="s">
        <v>794</v>
      </c>
      <c r="I344" t="s">
        <v>5</v>
      </c>
    </row>
    <row r="345" spans="1:9" hidden="1" x14ac:dyDescent="0.25">
      <c r="A345" t="s">
        <v>657</v>
      </c>
      <c r="B345" t="str">
        <f>VLOOKUP(Tabla1[[#This Row],[Nombre]],Tabla2[],1,0)</f>
        <v>VALDES CASTRO CARLA</v>
      </c>
      <c r="C345" t="s">
        <v>44</v>
      </c>
      <c r="D345" t="str">
        <f>VLOOKUP(Tabla1[[#This Row],[Nombre]],Tabla2[],3,0)</f>
        <v xml:space="preserve">JEFE DE DEPARTAMENTO </v>
      </c>
      <c r="E345" t="s">
        <v>650</v>
      </c>
      <c r="F345" t="str">
        <f>VLOOKUP(Tabla1[[#This Row],[Columna1]],Tabla2[],5,0)</f>
        <v>DIRECCION DE DESARROLLO RURAL</v>
      </c>
      <c r="G345" t="s">
        <v>656</v>
      </c>
      <c r="H345" t="s">
        <v>794</v>
      </c>
      <c r="I345" t="s">
        <v>6</v>
      </c>
    </row>
    <row r="346" spans="1:9" hidden="1" x14ac:dyDescent="0.25">
      <c r="A346" t="s">
        <v>659</v>
      </c>
      <c r="B346" t="str">
        <f>VLOOKUP(Tabla1[[#This Row],[Nombre]],Tabla2[],1,0)</f>
        <v>VAZQUEZ AGUIÑAGA ALBERTO</v>
      </c>
      <c r="C346" t="s">
        <v>79</v>
      </c>
      <c r="D346" t="str">
        <f>VLOOKUP(Tabla1[[#This Row],[Nombre]],Tabla2[],3,0)</f>
        <v>SUBDIRECTOR</v>
      </c>
      <c r="E346" t="s">
        <v>650</v>
      </c>
      <c r="F346" t="str">
        <f>VLOOKUP(Tabla1[[#This Row],[Columna1]],Tabla2[],5,0)</f>
        <v>DIRECCION DE DESARROLLO RURAL</v>
      </c>
      <c r="G346" t="s">
        <v>658</v>
      </c>
      <c r="H346" t="s">
        <v>794</v>
      </c>
      <c r="I346" t="s">
        <v>5</v>
      </c>
    </row>
    <row r="347" spans="1:9" hidden="1" x14ac:dyDescent="0.25">
      <c r="A347" t="s">
        <v>661</v>
      </c>
      <c r="B347" t="str">
        <f>VLOOKUP(Tabla1[[#This Row],[Nombre]],Tabla2[],1,0)</f>
        <v>ESCOBAR MONTANA GERARDO</v>
      </c>
      <c r="C347" t="s">
        <v>44</v>
      </c>
      <c r="D347" t="str">
        <f>VLOOKUP(Tabla1[[#This Row],[Nombre]],Tabla2[],3,0)</f>
        <v xml:space="preserve">JEFE DE DEPARTAMENTO </v>
      </c>
      <c r="E347" t="s">
        <v>650</v>
      </c>
      <c r="F347" t="str">
        <f>VLOOKUP(Tabla1[[#This Row],[Columna1]],Tabla2[],5,0)</f>
        <v>DIRECCION DE  DESARROLLO RURAL</v>
      </c>
      <c r="G347" t="s">
        <v>660</v>
      </c>
      <c r="H347" t="s">
        <v>794</v>
      </c>
      <c r="I347" t="s">
        <v>6</v>
      </c>
    </row>
    <row r="348" spans="1:9" hidden="1" x14ac:dyDescent="0.25">
      <c r="A348" t="s">
        <v>663</v>
      </c>
      <c r="B348" t="str">
        <f>VLOOKUP(Tabla1[[#This Row],[Nombre]],Tabla2[],1,0)</f>
        <v>REYES MANCHA JUAN ROSARIO</v>
      </c>
      <c r="C348" t="s">
        <v>44</v>
      </c>
      <c r="D348" t="str">
        <f>VLOOKUP(Tabla1[[#This Row],[Nombre]],Tabla2[],3,0)</f>
        <v>JEFE DE DEPARTAMENTO</v>
      </c>
      <c r="E348" t="s">
        <v>650</v>
      </c>
      <c r="F348" t="str">
        <f>VLOOKUP(Tabla1[[#This Row],[Columna1]],Tabla2[],5,0)</f>
        <v>DIRRECCION DE DESARROLLO RURAL</v>
      </c>
      <c r="G348" t="s">
        <v>662</v>
      </c>
      <c r="H348" t="s">
        <v>794</v>
      </c>
      <c r="I348" t="s">
        <v>6</v>
      </c>
    </row>
    <row r="349" spans="1:9" hidden="1" x14ac:dyDescent="0.25">
      <c r="A349" t="s">
        <v>665</v>
      </c>
      <c r="B349" t="str">
        <f>VLOOKUP(Tabla1[[#This Row],[Nombre]],Tabla2[],1,0)</f>
        <v>HERNANDEZ OLMOS VICTORIA</v>
      </c>
      <c r="C349" t="s">
        <v>44</v>
      </c>
      <c r="D349" t="str">
        <f>VLOOKUP(Tabla1[[#This Row],[Nombre]],Tabla2[],3,0)</f>
        <v xml:space="preserve">JEFE DE DEPARTAMENTO </v>
      </c>
      <c r="E349" t="s">
        <v>650</v>
      </c>
      <c r="F349" t="str">
        <f>VLOOKUP(Tabla1[[#This Row],[Columna1]],Tabla2[],5,0)</f>
        <v>DIRECCION DE DESARROLLO RURAL</v>
      </c>
      <c r="G349" t="s">
        <v>664</v>
      </c>
      <c r="H349" t="s">
        <v>794</v>
      </c>
      <c r="I349" t="s">
        <v>6</v>
      </c>
    </row>
    <row r="350" spans="1:9" hidden="1" x14ac:dyDescent="0.25">
      <c r="A350" t="s">
        <v>667</v>
      </c>
      <c r="B350" t="str">
        <f>VLOOKUP(Tabla1[[#This Row],[Nombre]],Tabla2[],1,0)</f>
        <v>BRIBIESCA MONTES CARLOS EDUARDO</v>
      </c>
      <c r="C350" t="s">
        <v>79</v>
      </c>
      <c r="D350" t="str">
        <f>VLOOKUP(Tabla1[[#This Row],[Nombre]],Tabla2[],3,0)</f>
        <v>SUBDIRECTOR</v>
      </c>
      <c r="E350" t="s">
        <v>650</v>
      </c>
      <c r="F350" t="str">
        <f>VLOOKUP(Tabla1[[#This Row],[Columna1]],Tabla2[],5,0)</f>
        <v>DIRECCION DESARROLLO RURAL</v>
      </c>
      <c r="G350" t="s">
        <v>666</v>
      </c>
      <c r="H350" t="s">
        <v>794</v>
      </c>
      <c r="I350" t="s">
        <v>6</v>
      </c>
    </row>
    <row r="351" spans="1:9" hidden="1" x14ac:dyDescent="0.25">
      <c r="A351" t="s">
        <v>669</v>
      </c>
      <c r="B351" t="str">
        <f>VLOOKUP(Tabla1[[#This Row],[Nombre]],Tabla2[],1,0)</f>
        <v>VASQUEZ AGUIRRE SERGIO MANUEL</v>
      </c>
      <c r="C351" t="s">
        <v>44</v>
      </c>
      <c r="D351" t="str">
        <f>VLOOKUP(Tabla1[[#This Row],[Nombre]],Tabla2[],3,0)</f>
        <v>JEFE DE DEPARTAMENTO</v>
      </c>
      <c r="E351" t="s">
        <v>650</v>
      </c>
      <c r="F351" t="str">
        <f>VLOOKUP(Tabla1[[#This Row],[Columna1]],Tabla2[],5,0)</f>
        <v>DIRECCION DE DESARROLLO RURAL</v>
      </c>
      <c r="G351" t="s">
        <v>668</v>
      </c>
      <c r="H351" t="s">
        <v>794</v>
      </c>
      <c r="I351" t="s">
        <v>5</v>
      </c>
    </row>
    <row r="352" spans="1:9" hidden="1" x14ac:dyDescent="0.25">
      <c r="A352" t="s">
        <v>671</v>
      </c>
      <c r="B352" t="str">
        <f>VLOOKUP(Tabla1[[#This Row],[Nombre]],Tabla2[],1,0)</f>
        <v>PARADA YAÑEZ SAUL</v>
      </c>
      <c r="C352" t="s">
        <v>44</v>
      </c>
      <c r="D352" t="str">
        <f>VLOOKUP(Tabla1[[#This Row],[Nombre]],Tabla2[],3,0)</f>
        <v>JEFE DE DEPARTAMENTO</v>
      </c>
      <c r="E352" t="s">
        <v>650</v>
      </c>
      <c r="F352" t="str">
        <f>VLOOKUP(Tabla1[[#This Row],[Columna1]],Tabla2[],5,0)</f>
        <v>DIRECCION DE DESARROLLO RURAL</v>
      </c>
      <c r="G352" t="s">
        <v>670</v>
      </c>
      <c r="H352" t="s">
        <v>794</v>
      </c>
      <c r="I352" t="s">
        <v>5</v>
      </c>
    </row>
    <row r="353" spans="1:9" hidden="1" x14ac:dyDescent="0.25">
      <c r="A353" t="s">
        <v>674</v>
      </c>
      <c r="B353" t="str">
        <f>VLOOKUP(Tabla1[[#This Row],[Nombre]],Tabla2[],1,0)</f>
        <v>RODRIGUEZ CASTILLO JOSE ARTURO</v>
      </c>
      <c r="C353" t="s">
        <v>41</v>
      </c>
      <c r="D353" t="str">
        <f>VLOOKUP(Tabla1[[#This Row],[Nombre]],Tabla2[],3,0)</f>
        <v>LIDER DE PROYECTO</v>
      </c>
      <c r="E353" t="s">
        <v>672</v>
      </c>
      <c r="F353" t="str">
        <f>VLOOKUP(Tabla1[[#This Row],[Columna1]],Tabla2[],5,0)</f>
        <v>DIRECCION DE MANTENIMIENTO URBANO</v>
      </c>
      <c r="G353" t="s">
        <v>673</v>
      </c>
      <c r="H353" t="s">
        <v>794</v>
      </c>
      <c r="I353" t="s">
        <v>5</v>
      </c>
    </row>
    <row r="354" spans="1:9" hidden="1" x14ac:dyDescent="0.25">
      <c r="A354" t="s">
        <v>676</v>
      </c>
      <c r="B354" t="str">
        <f>VLOOKUP(Tabla1[[#This Row],[Nombre]],Tabla2[],1,0)</f>
        <v>MEDELLIN RUIZ JONNATHAN CHRISTIAN</v>
      </c>
      <c r="C354" t="s">
        <v>71</v>
      </c>
      <c r="D354" t="str">
        <f>VLOOKUP(Tabla1[[#This Row],[Nombre]],Tabla2[],3,0)</f>
        <v>DIRECTOR GENERAL</v>
      </c>
      <c r="E354" t="s">
        <v>672</v>
      </c>
      <c r="F354" t="str">
        <f>VLOOKUP(Tabla1[[#This Row],[Columna1]],Tabla2[],5,0)</f>
        <v>DIRECCION DE MANTENIMIENTO URBANO</v>
      </c>
      <c r="G354" t="s">
        <v>675</v>
      </c>
      <c r="H354" t="s">
        <v>794</v>
      </c>
      <c r="I354" t="s">
        <v>5</v>
      </c>
    </row>
    <row r="355" spans="1:9" hidden="1" x14ac:dyDescent="0.25">
      <c r="A355" t="s">
        <v>678</v>
      </c>
      <c r="B355" t="str">
        <f>VLOOKUP(Tabla1[[#This Row],[Nombre]],Tabla2[],1,0)</f>
        <v>ESTRADA NAVA NORMA KAREN</v>
      </c>
      <c r="C355" t="s">
        <v>41</v>
      </c>
      <c r="D355" t="str">
        <f>VLOOKUP(Tabla1[[#This Row],[Nombre]],Tabla2[],3,0)</f>
        <v>LIDER DE PROYECTO</v>
      </c>
      <c r="E355" t="s">
        <v>672</v>
      </c>
      <c r="F355" t="str">
        <f>VLOOKUP(Tabla1[[#This Row],[Columna1]],Tabla2[],5,0)</f>
        <v>DIRECCION DE MANTENIMIENTO URBANO</v>
      </c>
      <c r="G355" t="s">
        <v>677</v>
      </c>
      <c r="H355" t="s">
        <v>794</v>
      </c>
      <c r="I355" t="s">
        <v>6</v>
      </c>
    </row>
    <row r="356" spans="1:9" s="6" customFormat="1" hidden="1" x14ac:dyDescent="0.25">
      <c r="A356" s="6" t="s">
        <v>680</v>
      </c>
      <c r="B356" s="6" t="str">
        <f>VLOOKUP(Tabla1[[#This Row],[Nombre]],Tabla2[],1,0)</f>
        <v>GARCIA MENDOZA MARCELA IVONNE</v>
      </c>
      <c r="C356" s="6" t="s">
        <v>59</v>
      </c>
      <c r="D356" s="6" t="str">
        <f>VLOOKUP(Tabla1[[#This Row],[Nombre]],Tabla2[],3,0)</f>
        <v>COORDINADOR ADMINISTRATIVO</v>
      </c>
      <c r="E356" s="6" t="s">
        <v>672</v>
      </c>
      <c r="F356" s="6" t="str">
        <f>VLOOKUP(Tabla1[[#This Row],[Columna1]],Tabla2[],5,0)</f>
        <v>DIRECCION DE MANTENIMIENTO URBANO</v>
      </c>
      <c r="G356" s="6" t="s">
        <v>679</v>
      </c>
      <c r="H356" s="6" t="s">
        <v>794</v>
      </c>
      <c r="I356" s="6" t="s">
        <v>5</v>
      </c>
    </row>
    <row r="357" spans="1:9" hidden="1" x14ac:dyDescent="0.25">
      <c r="A357" t="s">
        <v>682</v>
      </c>
      <c r="B357" t="str">
        <f>VLOOKUP(Tabla1[[#This Row],[Nombre]],Tabla2[],1,0)</f>
        <v>MARTINEZ SERRANO GERARDO ISRAEL</v>
      </c>
      <c r="C357" t="s">
        <v>44</v>
      </c>
      <c r="D357" t="str">
        <f>VLOOKUP(Tabla1[[#This Row],[Nombre]],Tabla2[],3,0)</f>
        <v>JEFE DE DEPARTAMENTO</v>
      </c>
      <c r="E357" t="s">
        <v>672</v>
      </c>
      <c r="F357" t="str">
        <f>VLOOKUP(Tabla1[[#This Row],[Columna1]],Tabla2[],5,0)</f>
        <v>DIRECCION DE MANTENIMIENTO URBANO</v>
      </c>
      <c r="G357" t="s">
        <v>681</v>
      </c>
      <c r="H357" t="s">
        <v>794</v>
      </c>
      <c r="I357" t="s">
        <v>6</v>
      </c>
    </row>
    <row r="358" spans="1:9" hidden="1" x14ac:dyDescent="0.25">
      <c r="A358" t="s">
        <v>684</v>
      </c>
      <c r="B358" t="str">
        <f>VLOOKUP(Tabla1[[#This Row],[Nombre]],Tabla2[],1,0)</f>
        <v>CORONA SANTANA LILIA ANGELICA</v>
      </c>
      <c r="C358" t="s">
        <v>41</v>
      </c>
      <c r="D358" t="str">
        <f>VLOOKUP(Tabla1[[#This Row],[Nombre]],Tabla2[],3,0)</f>
        <v>LIDER DE PROYECTO</v>
      </c>
      <c r="E358" t="s">
        <v>672</v>
      </c>
      <c r="F358" t="str">
        <f>VLOOKUP(Tabla1[[#This Row],[Columna1]],Tabla2[],5,0)</f>
        <v>DIRECCION DE MANTENIMIENTO URBANO</v>
      </c>
      <c r="G358" t="s">
        <v>683</v>
      </c>
      <c r="H358" t="s">
        <v>794</v>
      </c>
      <c r="I358" t="s">
        <v>6</v>
      </c>
    </row>
    <row r="359" spans="1:9" hidden="1" x14ac:dyDescent="0.25">
      <c r="A359" t="s">
        <v>686</v>
      </c>
      <c r="B359" t="str">
        <f>VLOOKUP(Tabla1[[#This Row],[Nombre]],Tabla2[],1,0)</f>
        <v>FLORES MUÑOZ NORMA PATRICIA</v>
      </c>
      <c r="C359" t="s">
        <v>44</v>
      </c>
      <c r="D359" t="str">
        <f>VLOOKUP(Tabla1[[#This Row],[Nombre]],Tabla2[],3,0)</f>
        <v>JEFE DE DEPARTAMENTO</v>
      </c>
      <c r="E359" t="s">
        <v>672</v>
      </c>
      <c r="F359" t="str">
        <f>VLOOKUP(Tabla1[[#This Row],[Columna1]],Tabla2[],5,0)</f>
        <v>DIRECCION DE MANTENIMIENTO URBANO</v>
      </c>
      <c r="G359" t="s">
        <v>685</v>
      </c>
      <c r="H359" t="s">
        <v>794</v>
      </c>
      <c r="I359" t="s">
        <v>5</v>
      </c>
    </row>
    <row r="360" spans="1:9" hidden="1" x14ac:dyDescent="0.25">
      <c r="A360" t="s">
        <v>688</v>
      </c>
      <c r="B360" t="str">
        <f>VLOOKUP(Tabla1[[#This Row],[Nombre]],Tabla2[],1,0)</f>
        <v>VILLAGRAN PEREZ DANIELA AYLIN</v>
      </c>
      <c r="C360" t="s">
        <v>44</v>
      </c>
      <c r="D360" t="str">
        <f>VLOOKUP(Tabla1[[#This Row],[Nombre]],Tabla2[],3,0)</f>
        <v>JEFE DE DEPARTAMENTO</v>
      </c>
      <c r="E360" t="s">
        <v>672</v>
      </c>
      <c r="F360" t="str">
        <f>VLOOKUP(Tabla1[[#This Row],[Columna1]],Tabla2[],5,0)</f>
        <v>DIRECCION DE MANTENIMIENTO URBANO</v>
      </c>
      <c r="G360" t="s">
        <v>687</v>
      </c>
      <c r="H360" t="s">
        <v>794</v>
      </c>
      <c r="I360" t="s">
        <v>5</v>
      </c>
    </row>
    <row r="361" spans="1:9" hidden="1" x14ac:dyDescent="0.25">
      <c r="A361" t="s">
        <v>690</v>
      </c>
      <c r="B361" t="str">
        <f>VLOOKUP(Tabla1[[#This Row],[Nombre]],Tabla2[],1,0)</f>
        <v>RUIZ PONCE ARMANDO</v>
      </c>
      <c r="C361" t="s">
        <v>79</v>
      </c>
      <c r="D361" t="str">
        <f>VLOOKUP(Tabla1[[#This Row],[Nombre]],Tabla2[],3,0)</f>
        <v>SUBDIRECTOR</v>
      </c>
      <c r="E361" t="s">
        <v>672</v>
      </c>
      <c r="F361" t="str">
        <f>VLOOKUP(Tabla1[[#This Row],[Columna1]],Tabla2[],5,0)</f>
        <v>DIRECCION DE MANTENIMIENTO URBANO</v>
      </c>
      <c r="G361" t="s">
        <v>689</v>
      </c>
      <c r="H361" t="s">
        <v>794</v>
      </c>
      <c r="I361" t="s">
        <v>5</v>
      </c>
    </row>
    <row r="362" spans="1:9" hidden="1" x14ac:dyDescent="0.25">
      <c r="A362" t="s">
        <v>692</v>
      </c>
      <c r="B362" t="str">
        <f>VLOOKUP(Tabla1[[#This Row],[Nombre]],Tabla2[],1,0)</f>
        <v>FLORES TORRES NAHOMI ALEJANDRA</v>
      </c>
      <c r="C362" t="s">
        <v>44</v>
      </c>
      <c r="D362" t="str">
        <f>VLOOKUP(Tabla1[[#This Row],[Nombre]],Tabla2[],3,0)</f>
        <v>JEFE DE DEPARTAMENTO</v>
      </c>
      <c r="E362" t="s">
        <v>672</v>
      </c>
      <c r="F362" t="str">
        <f>VLOOKUP(Tabla1[[#This Row],[Columna1]],Tabla2[],5,0)</f>
        <v>DIRECCION DE MANTENIMIENTO URBANO</v>
      </c>
      <c r="G362" t="s">
        <v>691</v>
      </c>
      <c r="H362" t="s">
        <v>794</v>
      </c>
      <c r="I362" t="s">
        <v>6</v>
      </c>
    </row>
    <row r="363" spans="1:9" hidden="1" x14ac:dyDescent="0.25">
      <c r="A363" t="s">
        <v>694</v>
      </c>
      <c r="B363" t="str">
        <f>VLOOKUP(Tabla1[[#This Row],[Nombre]],Tabla2[],1,0)</f>
        <v>CALDERON JURADO DAVID</v>
      </c>
      <c r="C363" t="s">
        <v>44</v>
      </c>
      <c r="D363" t="str">
        <f>VLOOKUP(Tabla1[[#This Row],[Nombre]],Tabla2[],3,0)</f>
        <v>JEFE DE DEPARTAMENTO</v>
      </c>
      <c r="E363" t="s">
        <v>672</v>
      </c>
      <c r="F363" t="str">
        <f>VLOOKUP(Tabla1[[#This Row],[Columna1]],Tabla2[],5,0)</f>
        <v>DIRECCION DE MANTENIMIENTO URBANO</v>
      </c>
      <c r="G363" t="s">
        <v>693</v>
      </c>
      <c r="H363" t="s">
        <v>794</v>
      </c>
      <c r="I363" t="s">
        <v>5</v>
      </c>
    </row>
    <row r="364" spans="1:9" hidden="1" x14ac:dyDescent="0.25">
      <c r="A364" t="s">
        <v>696</v>
      </c>
      <c r="B364" t="str">
        <f>VLOOKUP(Tabla1[[#This Row],[Nombre]],Tabla2[],1,0)</f>
        <v>ASTORGA GARCIA MARIA ESTELA</v>
      </c>
      <c r="C364" t="s">
        <v>44</v>
      </c>
      <c r="D364" t="str">
        <f>VLOOKUP(Tabla1[[#This Row],[Nombre]],Tabla2[],3,0)</f>
        <v xml:space="preserve">JEFE DE DEPARTAMENTO </v>
      </c>
      <c r="E364" t="s">
        <v>672</v>
      </c>
      <c r="F364" t="str">
        <f>VLOOKUP(Tabla1[[#This Row],[Columna1]],Tabla2[],5,0)</f>
        <v>DIRECCION DE MANTENIMIENTO URBANO</v>
      </c>
      <c r="G364" t="s">
        <v>695</v>
      </c>
      <c r="H364" t="s">
        <v>794</v>
      </c>
      <c r="I364" t="s">
        <v>5</v>
      </c>
    </row>
    <row r="365" spans="1:9" hidden="1" x14ac:dyDescent="0.25">
      <c r="A365" t="s">
        <v>698</v>
      </c>
      <c r="B365" t="str">
        <f>VLOOKUP(Tabla1[[#This Row],[Nombre]],Tabla2[],1,0)</f>
        <v>AYALA ALMANZA EDGAR ALEJANDRO</v>
      </c>
      <c r="C365" t="s">
        <v>41</v>
      </c>
      <c r="D365" t="str">
        <f>VLOOKUP(Tabla1[[#This Row],[Nombre]],Tabla2[],3,0)</f>
        <v>LIDER DE PROYECTO</v>
      </c>
      <c r="E365" t="s">
        <v>672</v>
      </c>
      <c r="F365" t="str">
        <f>VLOOKUP(Tabla1[[#This Row],[Columna1]],Tabla2[],5,0)</f>
        <v>DIRECCION DE MANTENIMIENTO URBANO</v>
      </c>
      <c r="G365" t="s">
        <v>697</v>
      </c>
      <c r="H365" t="s">
        <v>794</v>
      </c>
      <c r="I365" t="s">
        <v>5</v>
      </c>
    </row>
    <row r="366" spans="1:9" hidden="1" x14ac:dyDescent="0.25">
      <c r="A366" t="s">
        <v>699</v>
      </c>
      <c r="B366" t="str">
        <f>VLOOKUP(Tabla1[[#This Row],[Nombre]],Tabla2[],1,0)</f>
        <v>CISNEROS CARLOS TERESA</v>
      </c>
      <c r="C366" t="s">
        <v>41</v>
      </c>
      <c r="D366" t="str">
        <f>VLOOKUP(Tabla1[[#This Row],[Nombre]],Tabla2[],3,0)</f>
        <v>LIDER DE PROYECTO</v>
      </c>
      <c r="E366" t="s">
        <v>672</v>
      </c>
      <c r="F366" t="str">
        <f>VLOOKUP(Tabla1[[#This Row],[Columna1]],Tabla2[],5,0)</f>
        <v>DIRECCION DE MANTENIMIENTO URBANO</v>
      </c>
      <c r="G366" t="s">
        <v>697</v>
      </c>
      <c r="H366" t="s">
        <v>794</v>
      </c>
      <c r="I366" t="s">
        <v>5</v>
      </c>
    </row>
    <row r="367" spans="1:9" hidden="1" x14ac:dyDescent="0.25">
      <c r="A367" t="s">
        <v>700</v>
      </c>
      <c r="B367" t="str">
        <f>VLOOKUP(Tabla1[[#This Row],[Nombre]],Tabla2[],1,0)</f>
        <v>LUEVANO SALCIDO LUIS ALAN</v>
      </c>
      <c r="C367" t="s">
        <v>41</v>
      </c>
      <c r="D367" t="str">
        <f>VLOOKUP(Tabla1[[#This Row],[Nombre]],Tabla2[],3,0)</f>
        <v>LIDER DE PROYECTO</v>
      </c>
      <c r="E367" t="s">
        <v>672</v>
      </c>
      <c r="F367" t="str">
        <f>VLOOKUP(Tabla1[[#This Row],[Columna1]],Tabla2[],5,0)</f>
        <v>DIRECCION DE MANTENIMIENTO URBANO</v>
      </c>
      <c r="G367" t="s">
        <v>697</v>
      </c>
      <c r="H367" t="s">
        <v>794</v>
      </c>
      <c r="I367" t="s">
        <v>5</v>
      </c>
    </row>
    <row r="368" spans="1:9" hidden="1" x14ac:dyDescent="0.25">
      <c r="A368" t="s">
        <v>702</v>
      </c>
      <c r="B368" t="str">
        <f>VLOOKUP(Tabla1[[#This Row],[Nombre]],Tabla2[],1,0)</f>
        <v>SIFUENTES MEDINA SERGIO ANTONIO</v>
      </c>
      <c r="C368" t="s">
        <v>79</v>
      </c>
      <c r="D368" t="str">
        <f>VLOOKUP(Tabla1[[#This Row],[Nombre]],Tabla2[],3,0)</f>
        <v>SUBDIRECTOR</v>
      </c>
      <c r="E368" t="s">
        <v>672</v>
      </c>
      <c r="F368" t="str">
        <f>VLOOKUP(Tabla1[[#This Row],[Columna1]],Tabla2[],5,0)</f>
        <v>DIRECCION DE MANTENIMIENTO URBANO</v>
      </c>
      <c r="G368" t="s">
        <v>701</v>
      </c>
      <c r="H368" t="s">
        <v>794</v>
      </c>
      <c r="I368" t="s">
        <v>5</v>
      </c>
    </row>
    <row r="369" spans="1:9" hidden="1" x14ac:dyDescent="0.25">
      <c r="A369" t="s">
        <v>704</v>
      </c>
      <c r="B369" t="str">
        <f>VLOOKUP(Tabla1[[#This Row],[Nombre]],Tabla2[],1,0)</f>
        <v>FLORES TREVIÑO CONRADO</v>
      </c>
      <c r="C369" t="s">
        <v>44</v>
      </c>
      <c r="D369" t="str">
        <f>VLOOKUP(Tabla1[[#This Row],[Nombre]],Tabla2[],3,0)</f>
        <v>JEFE DE DEPARTAMENTO</v>
      </c>
      <c r="E369" t="s">
        <v>672</v>
      </c>
      <c r="F369" t="str">
        <f>VLOOKUP(Tabla1[[#This Row],[Columna1]],Tabla2[],5,0)</f>
        <v>DIRECCION DE MANTENIMIENTO URBANO</v>
      </c>
      <c r="G369" t="s">
        <v>703</v>
      </c>
      <c r="H369" t="s">
        <v>794</v>
      </c>
      <c r="I369" t="s">
        <v>6</v>
      </c>
    </row>
    <row r="370" spans="1:9" hidden="1" x14ac:dyDescent="0.25">
      <c r="A370" t="s">
        <v>707</v>
      </c>
      <c r="B370" t="str">
        <f>VLOOKUP(Tabla1[[#This Row],[Nombre]],Tabla2[],1,0)</f>
        <v>ZEA JURADO FABIOLA ANAHI</v>
      </c>
      <c r="C370" t="s">
        <v>44</v>
      </c>
      <c r="D370" t="str">
        <f>VLOOKUP(Tabla1[[#This Row],[Nombre]],Tabla2[],3,0)</f>
        <v xml:space="preserve">JEFE DE DEPARTAMENTO </v>
      </c>
      <c r="E370" t="s">
        <v>706</v>
      </c>
      <c r="F370" t="str">
        <f>VLOOKUP(Tabla1[[#This Row],[Columna1]],Tabla2[],5,0)</f>
        <v>COORDINACION DE RELACIONES PUBLICAS</v>
      </c>
      <c r="G370" t="s">
        <v>705</v>
      </c>
      <c r="H370" t="s">
        <v>794</v>
      </c>
      <c r="I370" t="s">
        <v>5</v>
      </c>
    </row>
    <row r="371" spans="1:9" hidden="1" x14ac:dyDescent="0.25">
      <c r="A371" t="s">
        <v>709</v>
      </c>
      <c r="B371" t="str">
        <f>VLOOKUP(Tabla1[[#This Row],[Nombre]],Tabla2[],1,0)</f>
        <v>GARCIA SANTOYO ELIZABETH</v>
      </c>
      <c r="C371" t="s">
        <v>110</v>
      </c>
      <c r="D371" t="str">
        <f>VLOOKUP(Tabla1[[#This Row],[Nombre]],Tabla2[],3,0)</f>
        <v xml:space="preserve">COORDINADOR DE DEPENDENCIA </v>
      </c>
      <c r="E371" t="s">
        <v>706</v>
      </c>
      <c r="F371" t="str">
        <f>VLOOKUP(Tabla1[[#This Row],[Columna1]],Tabla2[],5,0)</f>
        <v>COORDINACION DE RELACIONES PUBLICAS</v>
      </c>
      <c r="G371" t="s">
        <v>708</v>
      </c>
      <c r="H371" t="s">
        <v>794</v>
      </c>
      <c r="I371" t="s">
        <v>5</v>
      </c>
    </row>
    <row r="372" spans="1:9" hidden="1" x14ac:dyDescent="0.25">
      <c r="A372" t="s">
        <v>711</v>
      </c>
      <c r="B372" t="str">
        <f>VLOOKUP(Tabla1[[#This Row],[Nombre]],Tabla2[],1,0)</f>
        <v>DOMINGUEZ GOMEZ ROSA ESTHER</v>
      </c>
      <c r="C372" t="s">
        <v>120</v>
      </c>
      <c r="D372" t="str">
        <f>VLOOKUP(Tabla1[[#This Row],[Nombre]],Tabla2[],3,0)</f>
        <v xml:space="preserve">SUBCOORDINADOR DE DEPENDENCIA </v>
      </c>
      <c r="E372" t="s">
        <v>706</v>
      </c>
      <c r="F372" t="str">
        <f>VLOOKUP(Tabla1[[#This Row],[Columna1]],Tabla2[],5,0)</f>
        <v>COORDINACION DE RELACIONES PUBLICAS</v>
      </c>
      <c r="G372" t="s">
        <v>710</v>
      </c>
      <c r="H372" t="s">
        <v>794</v>
      </c>
      <c r="I372" t="s">
        <v>6</v>
      </c>
    </row>
    <row r="373" spans="1:9" hidden="1" x14ac:dyDescent="0.25">
      <c r="A373" t="s">
        <v>713</v>
      </c>
      <c r="B373" t="str">
        <f>VLOOKUP(Tabla1[[#This Row],[Nombre]],Tabla2[],1,0)</f>
        <v>CARMONA LOZANO BERTHA CATALINA</v>
      </c>
      <c r="C373" t="s">
        <v>44</v>
      </c>
      <c r="D373" t="str">
        <f>VLOOKUP(Tabla1[[#This Row],[Nombre]],Tabla2[],3,0)</f>
        <v>JEFE DE DEPARTAMENTO</v>
      </c>
      <c r="E373" t="s">
        <v>706</v>
      </c>
      <c r="F373" t="str">
        <f>VLOOKUP(Tabla1[[#This Row],[Columna1]],Tabla2[],5,0)</f>
        <v>COORDINACION DE RELACIONES PUBLICAS</v>
      </c>
      <c r="G373" t="s">
        <v>712</v>
      </c>
      <c r="H373" t="s">
        <v>794</v>
      </c>
      <c r="I373" t="s">
        <v>5</v>
      </c>
    </row>
    <row r="374" spans="1:9" hidden="1" x14ac:dyDescent="0.25">
      <c r="A374" t="s">
        <v>715</v>
      </c>
      <c r="B374" t="str">
        <f>VLOOKUP(Tabla1[[#This Row],[Nombre]],Tabla2[],1,0)</f>
        <v>ARANDA BALANDRAN MONICA</v>
      </c>
      <c r="C374" t="s">
        <v>41</v>
      </c>
      <c r="D374" t="str">
        <f>VLOOKUP(Tabla1[[#This Row],[Nombre]],Tabla2[],3,0)</f>
        <v>LIDER DE PROYECTO</v>
      </c>
      <c r="E374" t="s">
        <v>706</v>
      </c>
      <c r="F374" t="str">
        <f>VLOOKUP(Tabla1[[#This Row],[Columna1]],Tabla2[],5,0)</f>
        <v>DIRECCION DE RELACIONES PUBLICAS</v>
      </c>
      <c r="G374" t="s">
        <v>714</v>
      </c>
      <c r="H374" t="s">
        <v>794</v>
      </c>
      <c r="I374" t="s">
        <v>6</v>
      </c>
    </row>
    <row r="375" spans="1:9" hidden="1" x14ac:dyDescent="0.25">
      <c r="A375" t="s">
        <v>716</v>
      </c>
      <c r="B375" t="str">
        <f>VLOOKUP(Tabla1[[#This Row],[Nombre]],Tabla2[],1,0)</f>
        <v>BUSTAMANTE ACOSTA LLUVIA VANESSA</v>
      </c>
      <c r="C375" t="s">
        <v>41</v>
      </c>
      <c r="D375" t="str">
        <f>VLOOKUP(Tabla1[[#This Row],[Nombre]],Tabla2[],3,0)</f>
        <v>LIDER DE PROYECTO</v>
      </c>
      <c r="E375" t="s">
        <v>706</v>
      </c>
      <c r="F375" t="str">
        <f>VLOOKUP(Tabla1[[#This Row],[Columna1]],Tabla2[],5,0)</f>
        <v>COORDINACION DE RELACIONES PUBLICAS</v>
      </c>
      <c r="G375" t="s">
        <v>714</v>
      </c>
      <c r="H375" t="s">
        <v>794</v>
      </c>
      <c r="I375" t="s">
        <v>5</v>
      </c>
    </row>
    <row r="376" spans="1:9" hidden="1" x14ac:dyDescent="0.25">
      <c r="A376" s="10" t="s">
        <v>719</v>
      </c>
      <c r="B376" t="str">
        <f>VLOOKUP(Tabla1[[#This Row],[Nombre]],Tabla2[],1,0)</f>
        <v>HIDALGO POSADA CARMEN YAZMIN</v>
      </c>
      <c r="C376" t="s">
        <v>71</v>
      </c>
      <c r="D376" t="str">
        <f>VLOOKUP(Tabla1[[#This Row],[Nombre]],Tabla2[],3,0)</f>
        <v>DIRECTOR GENERAL</v>
      </c>
      <c r="E376" t="s">
        <v>718</v>
      </c>
      <c r="F376" t="str">
        <f>VLOOKUP(Tabla1[[#This Row],[Columna1]],Tabla2[],5,0)</f>
        <v>DIRECCION DE ORGANO INTERNO DE CONTROL</v>
      </c>
      <c r="G376" t="s">
        <v>717</v>
      </c>
      <c r="H376" t="s">
        <v>794</v>
      </c>
      <c r="I376" t="s">
        <v>5</v>
      </c>
    </row>
    <row r="377" spans="1:9" hidden="1" x14ac:dyDescent="0.25">
      <c r="A377" s="10" t="s">
        <v>721</v>
      </c>
      <c r="B377" t="str">
        <f>VLOOKUP(Tabla1[[#This Row],[Nombre]],Tabla2[],1,0)</f>
        <v>GONZALEZ LECHUGA JUAN ANTONIO</v>
      </c>
      <c r="C377" t="s">
        <v>44</v>
      </c>
      <c r="D377" t="str">
        <f>VLOOKUP(Tabla1[[#This Row],[Nombre]],Tabla2[],3,0)</f>
        <v>JEFE DE DEPARTAMENTO</v>
      </c>
      <c r="E377" t="s">
        <v>718</v>
      </c>
      <c r="F377" t="str">
        <f>VLOOKUP(Tabla1[[#This Row],[Columna1]],Tabla2[],5,0)</f>
        <v>DIRECCION DE ORGANO INTERNO DE CONTROL</v>
      </c>
      <c r="G377" t="s">
        <v>720</v>
      </c>
      <c r="H377" t="s">
        <v>794</v>
      </c>
      <c r="I377" t="s">
        <v>5</v>
      </c>
    </row>
    <row r="378" spans="1:9" hidden="1" x14ac:dyDescent="0.25">
      <c r="A378" s="10" t="s">
        <v>722</v>
      </c>
      <c r="B378" t="str">
        <f>VLOOKUP(Tabla1[[#This Row],[Nombre]],Tabla2[],1,0)</f>
        <v>DIAZ LOPEZ SCHEILA JANNETE</v>
      </c>
      <c r="C378" t="s">
        <v>44</v>
      </c>
      <c r="D378" t="str">
        <f>VLOOKUP(Tabla1[[#This Row],[Nombre]],Tabla2[],3,0)</f>
        <v>JEFE DE DEPARTAMENTO</v>
      </c>
      <c r="E378" t="s">
        <v>718</v>
      </c>
      <c r="F378" t="str">
        <f>VLOOKUP(Tabla1[[#This Row],[Columna1]],Tabla2[],5,0)</f>
        <v>DIRECCION DE ORGANO INTERNO DE CONTROL</v>
      </c>
      <c r="G378" t="s">
        <v>720</v>
      </c>
      <c r="H378" t="s">
        <v>794</v>
      </c>
      <c r="I378" t="s">
        <v>5</v>
      </c>
    </row>
    <row r="379" spans="1:9" s="4" customFormat="1" hidden="1" x14ac:dyDescent="0.25">
      <c r="A379" s="11" t="s">
        <v>723</v>
      </c>
      <c r="B379" s="4" t="str">
        <f>VLOOKUP(Tabla1[[#This Row],[Nombre]],Tabla2[],1,0)</f>
        <v>MONTIEL NAVA EVA DELIA</v>
      </c>
      <c r="C379" s="4" t="s">
        <v>44</v>
      </c>
      <c r="D379" s="4" t="str">
        <f>VLOOKUP(Tabla1[[#This Row],[Nombre]],Tabla2[],3,0)</f>
        <v>JEFE DE DEPARTAMENTO</v>
      </c>
      <c r="E379" s="4" t="s">
        <v>718</v>
      </c>
      <c r="F379" s="4" t="str">
        <f>VLOOKUP(Tabla1[[#This Row],[Columna1]],Tabla2[],5,0)</f>
        <v>COORDINACION DE TRANSPARENCIA GOBIERNO ABIERTO Y ARCHIVOS</v>
      </c>
      <c r="G379" s="4" t="s">
        <v>720</v>
      </c>
      <c r="H379" s="4" t="s">
        <v>794</v>
      </c>
      <c r="I379" s="4" t="s">
        <v>5</v>
      </c>
    </row>
    <row r="380" spans="1:9" s="13" customFormat="1" x14ac:dyDescent="0.25">
      <c r="A380" s="13" t="s">
        <v>725</v>
      </c>
      <c r="B380" t="e">
        <f>VLOOKUP(Tabla1[[#This Row],[Nombre]],Tabla2[],1,0)</f>
        <v>#N/A</v>
      </c>
      <c r="C380" s="13" t="s">
        <v>41</v>
      </c>
      <c r="D380" t="e">
        <f>VLOOKUP(Tabla1[[#This Row],[Nombre]],Tabla2[],3,0)</f>
        <v>#N/A</v>
      </c>
      <c r="E380" s="13" t="s">
        <v>718</v>
      </c>
      <c r="F380" s="13" t="e">
        <f>VLOOKUP(Tabla1[[#This Row],[Columna1]],Tabla2[],5,0)</f>
        <v>#N/A</v>
      </c>
      <c r="G380" s="13" t="s">
        <v>724</v>
      </c>
      <c r="H380" s="13" t="s">
        <v>794</v>
      </c>
      <c r="I380" s="13" t="s">
        <v>5</v>
      </c>
    </row>
    <row r="381" spans="1:9" hidden="1" x14ac:dyDescent="0.25">
      <c r="A381" t="s">
        <v>726</v>
      </c>
      <c r="B381" t="str">
        <f>VLOOKUP(Tabla1[[#This Row],[Nombre]],Tabla2[],1,0)</f>
        <v>HERRERA BURCIAGA MIRIAM PAOLA</v>
      </c>
      <c r="C381" t="s">
        <v>41</v>
      </c>
      <c r="D381" t="str">
        <f>VLOOKUP(Tabla1[[#This Row],[Nombre]],Tabla2[],3,0)</f>
        <v>LIDER DE PROYECTO</v>
      </c>
      <c r="E381" t="s">
        <v>718</v>
      </c>
      <c r="F381" t="str">
        <f>VLOOKUP(Tabla1[[#This Row],[Columna1]],Tabla2[],5,0)</f>
        <v>DIRECCION DE ORGANO INTERNO DE CONTROL</v>
      </c>
      <c r="G381" t="s">
        <v>724</v>
      </c>
      <c r="H381" t="s">
        <v>794</v>
      </c>
      <c r="I381" t="s">
        <v>727</v>
      </c>
    </row>
    <row r="382" spans="1:9" hidden="1" x14ac:dyDescent="0.25">
      <c r="A382" s="10" t="s">
        <v>728</v>
      </c>
      <c r="B382" t="str">
        <f>VLOOKUP(Tabla1[[#This Row],[Nombre]],Tabla2[],1,0)</f>
        <v>PARRA TREVIZO DENISSE STEPHANIE</v>
      </c>
      <c r="C382" t="s">
        <v>41</v>
      </c>
      <c r="D382" t="str">
        <f>VLOOKUP(Tabla1[[#This Row],[Nombre]],Tabla2[],3,0)</f>
        <v>LIDER DE PROYECTO</v>
      </c>
      <c r="E382" t="s">
        <v>718</v>
      </c>
      <c r="F382" t="str">
        <f>VLOOKUP(Tabla1[[#This Row],[Columna1]],Tabla2[],5,0)</f>
        <v>DIRECCION DE ORGANO INTERNO DE CONTROL</v>
      </c>
      <c r="G382" t="s">
        <v>724</v>
      </c>
      <c r="H382" t="s">
        <v>794</v>
      </c>
      <c r="I382" t="s">
        <v>5</v>
      </c>
    </row>
    <row r="383" spans="1:9" s="13" customFormat="1" x14ac:dyDescent="0.25">
      <c r="A383" s="13" t="s">
        <v>730</v>
      </c>
      <c r="B383" t="e">
        <f>VLOOKUP(Tabla1[[#This Row],[Nombre]],Tabla2[],1,0)</f>
        <v>#N/A</v>
      </c>
      <c r="C383" s="13" t="s">
        <v>59</v>
      </c>
      <c r="D383" t="e">
        <f>VLOOKUP(Tabla1[[#This Row],[Nombre]],Tabla2[],3,0)</f>
        <v>#N/A</v>
      </c>
      <c r="E383" s="13" t="s">
        <v>718</v>
      </c>
      <c r="F383" s="13" t="e">
        <f>VLOOKUP(Tabla1[[#This Row],[Columna1]],Tabla2[],5,0)</f>
        <v>#N/A</v>
      </c>
      <c r="G383" s="13" t="s">
        <v>729</v>
      </c>
      <c r="H383" s="13" t="s">
        <v>794</v>
      </c>
      <c r="I383" s="13" t="s">
        <v>731</v>
      </c>
    </row>
    <row r="384" spans="1:9" hidden="1" x14ac:dyDescent="0.25">
      <c r="A384" t="s">
        <v>732</v>
      </c>
      <c r="B384" t="str">
        <f>VLOOKUP(Tabla1[[#This Row],[Nombre]],Tabla2[],1,0)</f>
        <v>MENDEZ TARANGO EUNICE</v>
      </c>
      <c r="C384" t="s">
        <v>59</v>
      </c>
      <c r="D384" t="str">
        <f>VLOOKUP(Tabla1[[#This Row],[Nombre]],Tabla2[],3,0)</f>
        <v>COORDINADOR DE UNIDAD ADMINISTRATIVA</v>
      </c>
      <c r="E384" t="s">
        <v>718</v>
      </c>
      <c r="F384" t="str">
        <f>VLOOKUP(Tabla1[[#This Row],[Columna1]],Tabla2[],5,0)</f>
        <v>DIRECCION DE ORGANO INTERNO DE CONTROL</v>
      </c>
      <c r="G384" t="s">
        <v>729</v>
      </c>
      <c r="H384" t="s">
        <v>794</v>
      </c>
      <c r="I384" t="s">
        <v>189</v>
      </c>
    </row>
    <row r="385" spans="1:9" s="6" customFormat="1" hidden="1" x14ac:dyDescent="0.25">
      <c r="A385" s="12" t="s">
        <v>734</v>
      </c>
      <c r="B385" s="6" t="str">
        <f>VLOOKUP(Tabla1[[#This Row],[Nombre]],Tabla2[],1,0)</f>
        <v>TAVIZON GALLEGOS TERESITA DE JESUS</v>
      </c>
      <c r="C385" s="6" t="s">
        <v>44</v>
      </c>
      <c r="D385" s="6" t="str">
        <f>VLOOKUP(Tabla1[[#This Row],[Nombre]],Tabla2[],3,0)</f>
        <v>LIDER DE PROYECTO</v>
      </c>
      <c r="E385" s="6" t="s">
        <v>718</v>
      </c>
      <c r="F385" s="6" t="str">
        <f>VLOOKUP(Tabla1[[#This Row],[Columna1]],Tabla2[],5,0)</f>
        <v>DIRECCION DE ORGANO INTERNO DE CONTROL</v>
      </c>
      <c r="G385" s="6" t="s">
        <v>733</v>
      </c>
      <c r="H385" s="6" t="s">
        <v>794</v>
      </c>
      <c r="I385" s="6" t="s">
        <v>5</v>
      </c>
    </row>
    <row r="386" spans="1:9" hidden="1" x14ac:dyDescent="0.25">
      <c r="A386" s="10" t="s">
        <v>737</v>
      </c>
      <c r="B386" t="str">
        <f>VLOOKUP(Tabla1[[#This Row],[Nombre]],Tabla2[],1,0)</f>
        <v>SAUCEDO SANCHEZ RUTH ARIADNA</v>
      </c>
      <c r="C386" t="s">
        <v>41</v>
      </c>
      <c r="D386" t="str">
        <f>VLOOKUP(Tabla1[[#This Row],[Nombre]],Tabla2[],3,0)</f>
        <v>LIDER DE PROYECTO</v>
      </c>
      <c r="E386" t="s">
        <v>718</v>
      </c>
      <c r="F386" t="str">
        <f>VLOOKUP(Tabla1[[#This Row],[Columna1]],Tabla2[],5,0)</f>
        <v>DIRECCION DE ORGANO INTERNO DE CONTROL</v>
      </c>
      <c r="G386" t="s">
        <v>736</v>
      </c>
      <c r="H386" t="s">
        <v>794</v>
      </c>
      <c r="I386" t="s">
        <v>5</v>
      </c>
    </row>
    <row r="387" spans="1:9" hidden="1" x14ac:dyDescent="0.25">
      <c r="A387" s="10" t="s">
        <v>739</v>
      </c>
      <c r="B387" t="str">
        <f>VLOOKUP(Tabla1[[#This Row],[Nombre]],Tabla2[],1,0)</f>
        <v>OCHOA GONZALEZ XAVIER ELIAS</v>
      </c>
      <c r="C387" t="s">
        <v>44</v>
      </c>
      <c r="D387" t="str">
        <f>VLOOKUP(Tabla1[[#This Row],[Nombre]],Tabla2[],3,0)</f>
        <v>JEFE DE DEPARTAMENTO</v>
      </c>
      <c r="E387" t="s">
        <v>718</v>
      </c>
      <c r="F387" t="str">
        <f>VLOOKUP(Tabla1[[#This Row],[Columna1]],Tabla2[],5,0)</f>
        <v>DIRECCION DE ORGANO INTERNO DE CONTROL</v>
      </c>
      <c r="G387" t="s">
        <v>738</v>
      </c>
      <c r="H387" t="s">
        <v>794</v>
      </c>
      <c r="I387" t="s">
        <v>5</v>
      </c>
    </row>
    <row r="388" spans="1:9" s="4" customFormat="1" hidden="1" x14ac:dyDescent="0.25">
      <c r="A388" s="11" t="s">
        <v>741</v>
      </c>
      <c r="B388" s="4" t="str">
        <f>VLOOKUP(Tabla1[[#This Row],[Nombre]],Tabla2[],1,0)</f>
        <v>BARRAZA GARCIA ERICK</v>
      </c>
      <c r="C388" s="4" t="s">
        <v>44</v>
      </c>
      <c r="D388" s="4" t="str">
        <f>VLOOKUP(Tabla1[[#This Row],[Nombre]],Tabla2[],3,0)</f>
        <v xml:space="preserve">SUBCOORDINADOR DE DEPENDENCIA </v>
      </c>
      <c r="E388" s="4" t="s">
        <v>718</v>
      </c>
      <c r="F388" s="4" t="str">
        <f>VLOOKUP(Tabla1[[#This Row],[Columna1]],Tabla2[],5,0)</f>
        <v>SECRETARIA DEL AYUNTAMIENTO</v>
      </c>
      <c r="G388" s="4" t="s">
        <v>740</v>
      </c>
      <c r="H388" s="4" t="s">
        <v>794</v>
      </c>
      <c r="I388" s="4" t="s">
        <v>5</v>
      </c>
    </row>
    <row r="389" spans="1:9" hidden="1" x14ac:dyDescent="0.25">
      <c r="A389" s="10" t="s">
        <v>743</v>
      </c>
      <c r="B389" t="str">
        <f>VLOOKUP(Tabla1[[#This Row],[Nombre]],Tabla2[],1,0)</f>
        <v>SIGALA RODRIGUEZ MARIA DE LOURDES</v>
      </c>
      <c r="C389" t="s">
        <v>59</v>
      </c>
      <c r="D389" t="str">
        <f>VLOOKUP(Tabla1[[#This Row],[Nombre]],Tabla2[],3,0)</f>
        <v>COORDINADOR DE UNIDAD ADMINISTRATIVA</v>
      </c>
      <c r="E389" t="s">
        <v>718</v>
      </c>
      <c r="F389" t="str">
        <f>VLOOKUP(Tabla1[[#This Row],[Columna1]],Tabla2[],5,0)</f>
        <v>DIRECCION DE ORGANO INTERNO DE CONTROL</v>
      </c>
      <c r="G389" t="s">
        <v>742</v>
      </c>
      <c r="H389" t="s">
        <v>794</v>
      </c>
      <c r="I389" t="s">
        <v>5</v>
      </c>
    </row>
    <row r="390" spans="1:9" hidden="1" x14ac:dyDescent="0.25">
      <c r="A390" s="10" t="s">
        <v>745</v>
      </c>
      <c r="B390" t="str">
        <f>VLOOKUP(Tabla1[[#This Row],[Nombre]],Tabla2[],1,0)</f>
        <v>VILLA CARRASCO SEBASTIAN ANDRE</v>
      </c>
      <c r="C390" t="s">
        <v>41</v>
      </c>
      <c r="D390" t="str">
        <f>VLOOKUP(Tabla1[[#This Row],[Nombre]],Tabla2[],3,0)</f>
        <v>LIDER DE PROYECTO</v>
      </c>
      <c r="E390" t="s">
        <v>718</v>
      </c>
      <c r="F390" t="str">
        <f>VLOOKUP(Tabla1[[#This Row],[Columna1]],Tabla2[],5,0)</f>
        <v>DIRECCION DE ORGANO INTERNO DE CONTROL</v>
      </c>
      <c r="G390" t="s">
        <v>744</v>
      </c>
      <c r="H390" t="s">
        <v>794</v>
      </c>
      <c r="I390" t="s">
        <v>6</v>
      </c>
    </row>
    <row r="391" spans="1:9" hidden="1" x14ac:dyDescent="0.25">
      <c r="A391" s="10" t="s">
        <v>747</v>
      </c>
      <c r="B391" t="str">
        <f>VLOOKUP(Tabla1[[#This Row],[Nombre]],Tabla2[],1,0)</f>
        <v>BACA RUBIO MARTHA PALOMA</v>
      </c>
      <c r="C391" t="s">
        <v>44</v>
      </c>
      <c r="D391" t="str">
        <f>VLOOKUP(Tabla1[[#This Row],[Nombre]],Tabla2[],3,0)</f>
        <v>JEFE DE DEPARTAMENTO</v>
      </c>
      <c r="E391" t="s">
        <v>718</v>
      </c>
      <c r="F391" t="str">
        <f>VLOOKUP(Tabla1[[#This Row],[Columna1]],Tabla2[],5,0)</f>
        <v>DIRECCION DE ORGANO INTERNO DE CONTROL</v>
      </c>
      <c r="G391" t="s">
        <v>746</v>
      </c>
      <c r="H391" t="s">
        <v>794</v>
      </c>
      <c r="I391" t="s">
        <v>5</v>
      </c>
    </row>
    <row r="392" spans="1:9" s="14" customFormat="1" ht="30" x14ac:dyDescent="0.25">
      <c r="A392" s="14" t="s">
        <v>750</v>
      </c>
      <c r="B392" t="e">
        <f>VLOOKUP(Tabla1[[#This Row],[Nombre]],Tabla2[],1,0)</f>
        <v>#N/A</v>
      </c>
      <c r="C392" s="14" t="s">
        <v>120</v>
      </c>
      <c r="D392" t="e">
        <f>VLOOKUP(Tabla1[[#This Row],[Nombre]],Tabla2[],3,0)</f>
        <v>#N/A</v>
      </c>
      <c r="E392" s="15" t="s">
        <v>748</v>
      </c>
      <c r="F392" s="14" t="e">
        <f>VLOOKUP(Tabla1[[#This Row],[Columna1]],Tabla2[],5,0)</f>
        <v>#N/A</v>
      </c>
      <c r="G392" s="14" t="s">
        <v>749</v>
      </c>
      <c r="H392" s="14" t="s">
        <v>794</v>
      </c>
      <c r="I392" s="14" t="s">
        <v>751</v>
      </c>
    </row>
    <row r="393" spans="1:9" hidden="1" x14ac:dyDescent="0.25">
      <c r="A393" t="s">
        <v>752</v>
      </c>
      <c r="B393" t="str">
        <f>VLOOKUP(Tabla1[[#This Row],[Nombre]],Tabla2[],1,0)</f>
        <v>PAREDES SALAZAR DANIELA</v>
      </c>
      <c r="C393" t="s">
        <v>120</v>
      </c>
      <c r="D393" t="str">
        <f>VLOOKUP(Tabla1[[#This Row],[Nombre]],Tabla2[],3,0)</f>
        <v xml:space="preserve">SUBCOORDINADOR DE DEPENDENCIA </v>
      </c>
      <c r="E393" t="s">
        <v>748</v>
      </c>
      <c r="F393" t="str">
        <f>VLOOKUP(Tabla1[[#This Row],[Columna1]],Tabla2[],5,0)</f>
        <v>COORDINACION DE TRANSPARENCIA GOBIERNO ABIERTO Y ARCHIVOS</v>
      </c>
      <c r="G393" t="s">
        <v>749</v>
      </c>
      <c r="H393" t="s">
        <v>794</v>
      </c>
      <c r="I393" t="s">
        <v>6</v>
      </c>
    </row>
    <row r="394" spans="1:9" hidden="1" x14ac:dyDescent="0.25">
      <c r="A394" t="s">
        <v>754</v>
      </c>
      <c r="B394" t="str">
        <f>VLOOKUP(Tabla1[[#This Row],[Nombre]],Tabla2[],1,0)</f>
        <v>MARTINEZ PORTILLO AMELIA LUCIA</v>
      </c>
      <c r="C394" t="s">
        <v>110</v>
      </c>
      <c r="D394" t="str">
        <f>VLOOKUP(Tabla1[[#This Row],[Nombre]],Tabla2[],3,0)</f>
        <v xml:space="preserve">COORDINADOR DE DEPENDENCIA </v>
      </c>
      <c r="E394" t="s">
        <v>748</v>
      </c>
      <c r="F394" t="str">
        <f>VLOOKUP(Tabla1[[#This Row],[Columna1]],Tabla2[],5,0)</f>
        <v>COORDINACION DE TRANSPARENCIA GOBIERNO ABIERTO Y ARCHIVOS</v>
      </c>
      <c r="G394" t="s">
        <v>753</v>
      </c>
      <c r="H394" t="s">
        <v>794</v>
      </c>
      <c r="I394" t="s">
        <v>5</v>
      </c>
    </row>
    <row r="395" spans="1:9" hidden="1" x14ac:dyDescent="0.25">
      <c r="A395" t="s">
        <v>756</v>
      </c>
      <c r="B395" t="str">
        <f>VLOOKUP(Tabla1[[#This Row],[Nombre]],Tabla2[],1,0)</f>
        <v>CHAIREZ ERIVES LAURA GUADALUPE</v>
      </c>
      <c r="C395" t="s">
        <v>44</v>
      </c>
      <c r="D395" t="str">
        <f>VLOOKUP(Tabla1[[#This Row],[Nombre]],Tabla2[],3,0)</f>
        <v>JEFE DE DEPARTAMENTO</v>
      </c>
      <c r="E395" t="s">
        <v>748</v>
      </c>
      <c r="F395" t="str">
        <f>VLOOKUP(Tabla1[[#This Row],[Columna1]],Tabla2[],5,0)</f>
        <v>COORDINACION DE TRANSPARENCIA GOBIERNO ABIERTO Y ARCHIVOS</v>
      </c>
      <c r="G395" t="s">
        <v>755</v>
      </c>
      <c r="H395" t="s">
        <v>794</v>
      </c>
      <c r="I395" t="s">
        <v>6</v>
      </c>
    </row>
    <row r="396" spans="1:9" hidden="1" x14ac:dyDescent="0.25">
      <c r="A396" t="s">
        <v>758</v>
      </c>
      <c r="B396" t="str">
        <f>VLOOKUP(Tabla1[[#This Row],[Nombre]],Tabla2[],1,0)</f>
        <v>GUTIERREZ LARES LUIS CARLOS</v>
      </c>
      <c r="C396" t="s">
        <v>44</v>
      </c>
      <c r="D396" t="str">
        <f>VLOOKUP(Tabla1[[#This Row],[Nombre]],Tabla2[],3,0)</f>
        <v>JEFE DE DEPARTAMENTO</v>
      </c>
      <c r="E396" t="s">
        <v>748</v>
      </c>
      <c r="F396" t="str">
        <f>VLOOKUP(Tabla1[[#This Row],[Columna1]],Tabla2[],5,0)</f>
        <v>COORDINACION DE TRANSPARENCIA GOBIERNO ABIERTO Y ARCHIVOS</v>
      </c>
      <c r="G396" t="s">
        <v>757</v>
      </c>
      <c r="H396" t="s">
        <v>794</v>
      </c>
      <c r="I396" t="s">
        <v>6</v>
      </c>
    </row>
    <row r="397" spans="1:9" hidden="1" x14ac:dyDescent="0.25">
      <c r="A397" t="s">
        <v>760</v>
      </c>
      <c r="B397" t="str">
        <f>VLOOKUP(Tabla1[[#This Row],[Nombre]],Tabla2[],1,0)</f>
        <v>DAVILA CHACON MIGUEL ALBERTO</v>
      </c>
      <c r="C397" t="s">
        <v>44</v>
      </c>
      <c r="D397" t="str">
        <f>VLOOKUP(Tabla1[[#This Row],[Nombre]],Tabla2[],3,0)</f>
        <v>JEFE DE DEPARTAMENTO</v>
      </c>
      <c r="E397" t="s">
        <v>748</v>
      </c>
      <c r="F397" t="str">
        <f>VLOOKUP(Tabla1[[#This Row],[Columna1]],Tabla2[],5,0)</f>
        <v>COORDINACION DE TRANSPARENCIA GOBIERNO ABIERTO Y ARCHIVOS</v>
      </c>
      <c r="G397" t="s">
        <v>759</v>
      </c>
      <c r="H397" t="s">
        <v>794</v>
      </c>
      <c r="I397" t="s">
        <v>6</v>
      </c>
    </row>
    <row r="398" spans="1:9" hidden="1" x14ac:dyDescent="0.25">
      <c r="A398" t="s">
        <v>762</v>
      </c>
      <c r="B398" t="str">
        <f>VLOOKUP(Tabla1[[#This Row],[Nombre]],Tabla2[],1,0)</f>
        <v>CORONADO SEYFFERT FEDERICO DALHI</v>
      </c>
      <c r="C398" t="s">
        <v>44</v>
      </c>
      <c r="D398" t="str">
        <f>VLOOKUP(Tabla1[[#This Row],[Nombre]],Tabla2[],3,0)</f>
        <v>JEFE DE DEPARTAMENTO</v>
      </c>
      <c r="E398" t="s">
        <v>748</v>
      </c>
      <c r="F398" t="str">
        <f>VLOOKUP(Tabla1[[#This Row],[Columna1]],Tabla2[],5,0)</f>
        <v>COORDINACION DE TRANSPARENCIA GOBIERNO ABIERTO Y ARCHIVOS</v>
      </c>
      <c r="G398" t="s">
        <v>761</v>
      </c>
      <c r="H398" t="s">
        <v>794</v>
      </c>
      <c r="I398" t="s">
        <v>6</v>
      </c>
    </row>
    <row r="399" spans="1:9" hidden="1" x14ac:dyDescent="0.25">
      <c r="A399" t="s">
        <v>764</v>
      </c>
      <c r="B399" t="str">
        <f>VLOOKUP(Tabla1[[#This Row],[Nombre]],Tabla2[],1,0)</f>
        <v>BELTRAN ACOSTA RUBEN</v>
      </c>
      <c r="C399" t="s">
        <v>44</v>
      </c>
      <c r="D399" t="str">
        <f>VLOOKUP(Tabla1[[#This Row],[Nombre]],Tabla2[],3,0)</f>
        <v>JEFE DE DEPARTAMENTO</v>
      </c>
      <c r="E399" t="s">
        <v>748</v>
      </c>
      <c r="F399" t="str">
        <f>VLOOKUP(Tabla1[[#This Row],[Columna1]],Tabla2[],5,0)</f>
        <v>COORDINACION DE TRANSPARENCIA GOBIERNO ABIERTO Y ARCHIVOS</v>
      </c>
      <c r="G399" t="s">
        <v>763</v>
      </c>
      <c r="H399" t="s">
        <v>794</v>
      </c>
      <c r="I399" t="s">
        <v>6</v>
      </c>
    </row>
    <row r="400" spans="1:9" hidden="1" x14ac:dyDescent="0.25">
      <c r="A400" t="s">
        <v>766</v>
      </c>
      <c r="B400" t="str">
        <f>VLOOKUP(Tabla1[[#This Row],[Nombre]],Tabla2[],1,0)</f>
        <v>GALLEGOS RENOVA LORENA</v>
      </c>
      <c r="C400" t="s">
        <v>44</v>
      </c>
      <c r="D400" t="str">
        <f>VLOOKUP(Tabla1[[#This Row],[Nombre]],Tabla2[],3,0)</f>
        <v>JEFE DE DEPARTAMENTO</v>
      </c>
      <c r="E400" t="s">
        <v>748</v>
      </c>
      <c r="F400" t="str">
        <f>VLOOKUP(Tabla1[[#This Row],[Columna1]],Tabla2[],5,0)</f>
        <v>COORDINACION DE TRANSPARENCIA GOBIERNO ABIERTO Y ARCHIVOS</v>
      </c>
      <c r="G400" t="s">
        <v>765</v>
      </c>
      <c r="H400" t="s">
        <v>794</v>
      </c>
      <c r="I400" t="s">
        <v>6</v>
      </c>
    </row>
    <row r="401" spans="1:9" hidden="1" x14ac:dyDescent="0.25">
      <c r="A401" t="s">
        <v>768</v>
      </c>
      <c r="B401" t="str">
        <f>VLOOKUP(Tabla1[[#This Row],[Nombre]],Tabla2[],1,0)</f>
        <v>GARCIA MARTINEZ ANDRES</v>
      </c>
      <c r="C401" t="s">
        <v>44</v>
      </c>
      <c r="D401" t="str">
        <f>VLOOKUP(Tabla1[[#This Row],[Nombre]],Tabla2[],3,0)</f>
        <v xml:space="preserve">JEFE DE DEPARTAMENTO </v>
      </c>
      <c r="E401" t="s">
        <v>748</v>
      </c>
      <c r="F401" t="str">
        <f>VLOOKUP(Tabla1[[#This Row],[Columna1]],Tabla2[],5,0)</f>
        <v>COORDINACION DE TRANSPARENCIA GOBIERNO ABIERTO Y ARCHIVOS</v>
      </c>
      <c r="G401" t="s">
        <v>767</v>
      </c>
      <c r="H401" t="s">
        <v>794</v>
      </c>
      <c r="I401" t="s">
        <v>6</v>
      </c>
    </row>
    <row r="402" spans="1:9" hidden="1" x14ac:dyDescent="0.25">
      <c r="A402" t="s">
        <v>771</v>
      </c>
      <c r="B402" t="str">
        <f>VLOOKUP(Tabla1[[#This Row],[Nombre]],Tabla2[],1,0)</f>
        <v>CONTRERAS DUARTE LAURA PATRICIA</v>
      </c>
      <c r="C402" t="s">
        <v>110</v>
      </c>
      <c r="D402" t="str">
        <f>VLOOKUP(Tabla1[[#This Row],[Nombre]],Tabla2[],3,0)</f>
        <v>COORDINADOR DE DEPENDENCIA</v>
      </c>
      <c r="E402" t="s">
        <v>769</v>
      </c>
      <c r="F402" t="str">
        <f>VLOOKUP(Tabla1[[#This Row],[Columna1]],Tabla2[],5,0)</f>
        <v>COORDINACION DE PARTICIPACION CIUDADANA</v>
      </c>
      <c r="G402" t="s">
        <v>770</v>
      </c>
      <c r="H402" t="s">
        <v>794</v>
      </c>
      <c r="I402" t="s">
        <v>5</v>
      </c>
    </row>
    <row r="403" spans="1:9" hidden="1" x14ac:dyDescent="0.25">
      <c r="A403" t="s">
        <v>773</v>
      </c>
      <c r="B403" t="str">
        <f>VLOOKUP(Tabla1[[#This Row],[Nombre]],Tabla2[],1,0)</f>
        <v>MARTINEZ GARCIA RAMON EDUARDO</v>
      </c>
      <c r="C403" t="s">
        <v>59</v>
      </c>
      <c r="D403" t="str">
        <f>VLOOKUP(Tabla1[[#This Row],[Nombre]],Tabla2[],3,0)</f>
        <v>COORDINADOR DE UNIDAD ADMINISTRATIVA</v>
      </c>
      <c r="E403" t="s">
        <v>769</v>
      </c>
      <c r="F403" t="str">
        <f>VLOOKUP(Tabla1[[#This Row],[Columna1]],Tabla2[],5,0)</f>
        <v>COORDINACION DE PARTICIPACION CIUDADANA</v>
      </c>
      <c r="G403" t="s">
        <v>772</v>
      </c>
      <c r="H403" t="s">
        <v>794</v>
      </c>
      <c r="I403" t="s">
        <v>5</v>
      </c>
    </row>
    <row r="404" spans="1:9" hidden="1" x14ac:dyDescent="0.25">
      <c r="A404" t="s">
        <v>775</v>
      </c>
      <c r="B404" t="str">
        <f>VLOOKUP(Tabla1[[#This Row],[Nombre]],Tabla2[],1,0)</f>
        <v>CISNEROS AGUILAR FLOR</v>
      </c>
      <c r="C404" t="s">
        <v>44</v>
      </c>
      <c r="D404" t="str">
        <f>VLOOKUP(Tabla1[[#This Row],[Nombre]],Tabla2[],3,0)</f>
        <v xml:space="preserve">JEFE DE DEPARTAMENTO </v>
      </c>
      <c r="E404" t="s">
        <v>769</v>
      </c>
      <c r="F404" t="str">
        <f>VLOOKUP(Tabla1[[#This Row],[Columna1]],Tabla2[],5,0)</f>
        <v>COORDINACION DE PARTICIPACION CIUDADANA</v>
      </c>
      <c r="G404" t="s">
        <v>774</v>
      </c>
      <c r="H404" t="s">
        <v>794</v>
      </c>
      <c r="I404" t="s">
        <v>5</v>
      </c>
    </row>
    <row r="405" spans="1:9" hidden="1" x14ac:dyDescent="0.25">
      <c r="A405" t="s">
        <v>777</v>
      </c>
      <c r="B405" t="str">
        <f>VLOOKUP(Tabla1[[#This Row],[Nombre]],Tabla2[],1,0)</f>
        <v>ORTEGA MENDOZA SELMA MARIANA</v>
      </c>
      <c r="C405" t="s">
        <v>120</v>
      </c>
      <c r="D405" t="str">
        <f>VLOOKUP(Tabla1[[#This Row],[Nombre]],Tabla2[],3,0)</f>
        <v xml:space="preserve">SUBCOORDINADOR DE DEPENDENCIA </v>
      </c>
      <c r="E405" t="s">
        <v>769</v>
      </c>
      <c r="F405" t="str">
        <f>VLOOKUP(Tabla1[[#This Row],[Columna1]],Tabla2[],5,0)</f>
        <v>COORDINACION DE PARTICIPACION CIUDADANA</v>
      </c>
      <c r="G405" t="s">
        <v>776</v>
      </c>
      <c r="H405" t="s">
        <v>794</v>
      </c>
      <c r="I405" t="s">
        <v>5</v>
      </c>
    </row>
    <row r="406" spans="1:9" hidden="1" x14ac:dyDescent="0.25">
      <c r="A406" t="s">
        <v>779</v>
      </c>
      <c r="B406" t="str">
        <f>VLOOKUP(Tabla1[[#This Row],[Nombre]],Tabla2[],1,0)</f>
        <v>VILLA GOMEZ MANUEL ALEJANDRO</v>
      </c>
      <c r="C406" t="s">
        <v>120</v>
      </c>
      <c r="D406" t="str">
        <f>VLOOKUP(Tabla1[[#This Row],[Nombre]],Tabla2[],3,0)</f>
        <v>SUBDIRECTOR</v>
      </c>
      <c r="E406" t="s">
        <v>769</v>
      </c>
      <c r="F406" t="str">
        <f>VLOOKUP(Tabla1[[#This Row],[Columna1]],Tabla2[],5,0)</f>
        <v>COORDINACION DE PARTICIPACION CIUDADANA</v>
      </c>
      <c r="G406" t="s">
        <v>778</v>
      </c>
      <c r="H406" t="s">
        <v>794</v>
      </c>
      <c r="I406" t="s">
        <v>5</v>
      </c>
    </row>
    <row r="407" spans="1:9" hidden="1" x14ac:dyDescent="0.25">
      <c r="A407" t="s">
        <v>782</v>
      </c>
      <c r="B407" t="str">
        <f>VLOOKUP(Tabla1[[#This Row],[Nombre]],Tabla2[],1,0)</f>
        <v>REZA GALLEGOS ROCIO ESMERALDA</v>
      </c>
      <c r="C407" t="s">
        <v>110</v>
      </c>
      <c r="D407" t="str">
        <f>VLOOKUP(Tabla1[[#This Row],[Nombre]],Tabla2[],3,0)</f>
        <v xml:space="preserve">COORDINADOR DE DEPENDENCIA </v>
      </c>
      <c r="E407" t="s">
        <v>780</v>
      </c>
      <c r="F407" t="str">
        <f>VLOOKUP(Tabla1[[#This Row],[Columna1]],Tabla2[],5,0)</f>
        <v>COORDINACION DE MEDIO AMBIENTE Y PROTECCION ANIMAL</v>
      </c>
      <c r="G407" t="s">
        <v>781</v>
      </c>
      <c r="H407" t="s">
        <v>794</v>
      </c>
      <c r="I407" t="s">
        <v>5</v>
      </c>
    </row>
    <row r="408" spans="1:9" hidden="1" x14ac:dyDescent="0.25">
      <c r="A408" t="s">
        <v>784</v>
      </c>
      <c r="B408" t="str">
        <f>VLOOKUP(Tabla1[[#This Row],[Nombre]],Tabla2[],1,0)</f>
        <v>RUBIO ARZAGA ABRIL</v>
      </c>
      <c r="C408" t="s">
        <v>44</v>
      </c>
      <c r="D408" t="str">
        <f>VLOOKUP(Tabla1[[#This Row],[Nombre]],Tabla2[],3,0)</f>
        <v>JEFE DE DEPARTAMENTO</v>
      </c>
      <c r="E408" t="s">
        <v>780</v>
      </c>
      <c r="F408" t="str">
        <f>VLOOKUP(Tabla1[[#This Row],[Columna1]],Tabla2[],5,0)</f>
        <v>COORDINACION DE MEDIO AMBIENTE Y PROTECCION ANIMAL</v>
      </c>
      <c r="G408" t="s">
        <v>783</v>
      </c>
      <c r="H408" t="s">
        <v>794</v>
      </c>
      <c r="I408" t="s">
        <v>5</v>
      </c>
    </row>
    <row r="409" spans="1:9" hidden="1" x14ac:dyDescent="0.25">
      <c r="A409" t="s">
        <v>786</v>
      </c>
      <c r="B409" t="str">
        <f>VLOOKUP(Tabla1[[#This Row],[Nombre]],Tabla2[],1,0)</f>
        <v>TARIN BACA RAUL ALBERTO</v>
      </c>
      <c r="C409" t="s">
        <v>120</v>
      </c>
      <c r="D409" t="str">
        <f>VLOOKUP(Tabla1[[#This Row],[Nombre]],Tabla2[],3,0)</f>
        <v xml:space="preserve">SUBCOORDINADOR DE DEPENDENCIA </v>
      </c>
      <c r="E409" t="s">
        <v>780</v>
      </c>
      <c r="F409" t="str">
        <f>VLOOKUP(Tabla1[[#This Row],[Columna1]],Tabla2[],5,0)</f>
        <v>COORDINACION DE MEDIO AMBIENTE Y PROTECCION ANIMAL</v>
      </c>
      <c r="G409" t="s">
        <v>785</v>
      </c>
      <c r="H409" t="s">
        <v>794</v>
      </c>
      <c r="I409" t="s">
        <v>5</v>
      </c>
    </row>
    <row r="410" spans="1:9" hidden="1" x14ac:dyDescent="0.25">
      <c r="A410" t="s">
        <v>788</v>
      </c>
      <c r="B410" t="str">
        <f>VLOOKUP(Tabla1[[#This Row],[Nombre]],Tabla2[],1,0)</f>
        <v>SOTO MUÑOZ SAMIR ISMAEL</v>
      </c>
      <c r="C410" t="s">
        <v>44</v>
      </c>
      <c r="D410" t="str">
        <f>VLOOKUP(Tabla1[[#This Row],[Nombre]],Tabla2[],3,0)</f>
        <v xml:space="preserve">JEFE DE DEPARTAMENTO </v>
      </c>
      <c r="E410" t="s">
        <v>780</v>
      </c>
      <c r="F410" t="str">
        <f>VLOOKUP(Tabla1[[#This Row],[Columna1]],Tabla2[],5,0)</f>
        <v>COORDINACION DE MEDIO AMBIENTE Y PROTECCION ANIMAL</v>
      </c>
      <c r="G410" t="s">
        <v>787</v>
      </c>
      <c r="H410" t="s">
        <v>794</v>
      </c>
      <c r="I410" t="s">
        <v>5</v>
      </c>
    </row>
    <row r="411" spans="1:9" s="6" customFormat="1" hidden="1" x14ac:dyDescent="0.25">
      <c r="A411" s="6" t="s">
        <v>790</v>
      </c>
      <c r="B411" s="6" t="str">
        <f>VLOOKUP(Tabla1[[#This Row],[Nombre]],Tabla2[],1,0)</f>
        <v>ACOSTA LOPEZ DIANA AZUCENA</v>
      </c>
      <c r="C411" s="6" t="s">
        <v>120</v>
      </c>
      <c r="D411" s="6" t="str">
        <f>VLOOKUP(Tabla1[[#This Row],[Nombre]],Tabla2[],3,0)</f>
        <v>JEFE DE DEPARTAMENTO</v>
      </c>
      <c r="E411" s="6" t="s">
        <v>780</v>
      </c>
      <c r="F411" s="6" t="str">
        <f>VLOOKUP(Tabla1[[#This Row],[Columna1]],Tabla2[],5,0)</f>
        <v>COORDINACION DE MEDIO AMBIENTE Y PROTECCION ANIMAL</v>
      </c>
      <c r="G411" s="6" t="s">
        <v>789</v>
      </c>
      <c r="H411" s="6" t="s">
        <v>794</v>
      </c>
      <c r="I411" s="6" t="s">
        <v>5</v>
      </c>
    </row>
    <row r="412" spans="1:9" hidden="1" x14ac:dyDescent="0.25">
      <c r="A412" t="s">
        <v>792</v>
      </c>
      <c r="B412" t="str">
        <f>VLOOKUP(Tabla1[[#This Row],[Nombre]],Tabla2[],1,0)</f>
        <v>VAZQUEZ ROBLES MARTHA CRISTAL</v>
      </c>
      <c r="C412" t="s">
        <v>44</v>
      </c>
      <c r="D412" t="str">
        <f>VLOOKUP(Tabla1[[#This Row],[Nombre]],Tabla2[],3,0)</f>
        <v xml:space="preserve">JEFE DE DEPARTAMENTO </v>
      </c>
      <c r="E412" t="s">
        <v>780</v>
      </c>
      <c r="F412" t="str">
        <f>VLOOKUP(Tabla1[[#This Row],[Columna1]],Tabla2[],5,0)</f>
        <v>COORDINACION DE MEDIO AMBIENTE Y PROTECCION ANIMAL</v>
      </c>
      <c r="G412" t="s">
        <v>791</v>
      </c>
      <c r="H412" t="s">
        <v>794</v>
      </c>
      <c r="I412" t="s">
        <v>5</v>
      </c>
    </row>
  </sheetData>
  <pageMargins left="0.7" right="0.7" top="0.75" bottom="0.75" header="0.3" footer="0.3"/>
  <pageSetup scale="12" orientation="landscape" horizontalDpi="0"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CV</vt:lpstr>
      <vt:lpstr>REM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 Mayor</dc:creator>
  <cp:lastModifiedBy>Oficialia Mayor</cp:lastModifiedBy>
  <cp:lastPrinted>2025-10-10T17:51:38Z</cp:lastPrinted>
  <dcterms:created xsi:type="dcterms:W3CDTF">2025-10-02T20:43:25Z</dcterms:created>
  <dcterms:modified xsi:type="dcterms:W3CDTF">2025-10-20T21:20:32Z</dcterms:modified>
</cp:coreProperties>
</file>