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esktop\Cuenta Pública\2026\FRACCXVIICV\"/>
    </mc:Choice>
  </mc:AlternateContent>
  <xr:revisionPtr revIDLastSave="0" documentId="8_{D012F57B-55FC-4440-98FA-E81CC8C684D2}" xr6:coauthVersionLast="47" xr6:coauthVersionMax="47" xr10:uidLastSave="{00000000-0000-0000-0000-000000000000}"/>
  <bookViews>
    <workbookView xWindow="2295" yWindow="2295" windowWidth="21600" windowHeight="11295" activeTab="1" xr2:uid="{1DF27902-21BB-4E98-8326-1F8155398E04}"/>
  </bookViews>
  <sheets>
    <sheet name="CV" sheetId="1" r:id="rId1"/>
    <sheet name="REM" sheetId="2" r:id="rId2"/>
  </sheets>
  <externalReferences>
    <externalReference r:id="rId3"/>
    <externalReference r:id="rId4"/>
  </externalReferences>
  <definedNames>
    <definedName name="_xlnm._FilterDatabase" localSheetId="1" hidden="1">REM!$C$1:$AG$418</definedName>
    <definedName name="Hidden_18">[1]Hidden_1!$A$1:$A$2</definedName>
    <definedName name="Hidden_19">[2]Hidden_1!$A$1:$A$10</definedName>
    <definedName name="Hidden_210">[1]Hidden_2!$A$1:$A$10</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2" l="1"/>
  <c r="H3" i="2"/>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F2"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D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216" i="2"/>
  <c r="D217" i="2"/>
  <c r="D218" i="2"/>
  <c r="D219" i="2"/>
  <c r="D220" i="2"/>
  <c r="D221" i="2"/>
  <c r="D222" i="2"/>
  <c r="D223" i="2"/>
  <c r="D224" i="2"/>
  <c r="D225" i="2"/>
  <c r="D226" i="2"/>
  <c r="D227" i="2"/>
  <c r="D228" i="2"/>
  <c r="D229" i="2"/>
  <c r="D230" i="2"/>
  <c r="D231" i="2"/>
  <c r="D232" i="2"/>
  <c r="D233" i="2"/>
  <c r="D234" i="2"/>
  <c r="D235" i="2"/>
  <c r="D236" i="2"/>
  <c r="D237" i="2"/>
  <c r="D238" i="2"/>
  <c r="D239" i="2"/>
  <c r="D240" i="2"/>
  <c r="D241" i="2"/>
  <c r="D242" i="2"/>
  <c r="D243" i="2"/>
  <c r="D244" i="2"/>
  <c r="D245" i="2"/>
  <c r="D246"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308" i="2"/>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338" i="2"/>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69" i="2"/>
  <c r="D370" i="2"/>
  <c r="D371" i="2"/>
  <c r="D372" i="2"/>
  <c r="D373" i="2"/>
  <c r="D374" i="2"/>
  <c r="D375" i="2"/>
  <c r="D376" i="2"/>
  <c r="D377" i="2"/>
  <c r="D378" i="2"/>
  <c r="D379" i="2"/>
  <c r="D380" i="2"/>
  <c r="D381" i="2"/>
  <c r="D382" i="2"/>
  <c r="D383" i="2"/>
  <c r="D384" i="2"/>
  <c r="D385" i="2"/>
  <c r="D386" i="2"/>
  <c r="D387" i="2"/>
  <c r="D388" i="2"/>
  <c r="D389" i="2"/>
  <c r="D390" i="2"/>
  <c r="D391" i="2"/>
  <c r="D392" i="2"/>
  <c r="D393" i="2"/>
  <c r="D394" i="2"/>
  <c r="D395" i="2"/>
  <c r="D396" i="2"/>
  <c r="D397" i="2"/>
  <c r="D398" i="2"/>
  <c r="D399" i="2"/>
  <c r="D400" i="2"/>
  <c r="D401" i="2"/>
  <c r="D402" i="2"/>
  <c r="D403" i="2"/>
  <c r="D404" i="2"/>
  <c r="D405" i="2"/>
  <c r="D406" i="2"/>
  <c r="D407" i="2"/>
  <c r="D408" i="2"/>
  <c r="D409" i="2"/>
  <c r="D410" i="2"/>
  <c r="D411" i="2"/>
  <c r="D412" i="2"/>
  <c r="D413" i="2"/>
  <c r="D414" i="2"/>
  <c r="D415" i="2"/>
  <c r="D416" i="2"/>
  <c r="D417" i="2"/>
  <c r="D418"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1" i="2"/>
  <c r="B392" i="2"/>
  <c r="B393" i="2"/>
  <c r="B395" i="2"/>
  <c r="B396" i="2"/>
  <c r="B397" i="2"/>
  <c r="B398" i="2"/>
  <c r="B399" i="2"/>
  <c r="B400" i="2"/>
  <c r="B401" i="2"/>
  <c r="B402" i="2"/>
  <c r="B403" i="2"/>
  <c r="B404" i="2"/>
  <c r="B405" i="2"/>
  <c r="B406" i="2"/>
  <c r="B407" i="2"/>
  <c r="B408" i="2"/>
  <c r="B409" i="2"/>
  <c r="B410" i="2"/>
  <c r="B411" i="2"/>
  <c r="B412" i="2"/>
  <c r="B413" i="2"/>
  <c r="B414" i="2"/>
  <c r="B415" i="2"/>
  <c r="B416" i="2"/>
  <c r="B417" i="2"/>
  <c r="B418" i="2"/>
  <c r="B2" i="1"/>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alcChain>
</file>

<file path=xl/sharedStrings.xml><?xml version="1.0" encoding="utf-8"?>
<sst xmlns="http://schemas.openxmlformats.org/spreadsheetml/2006/main" count="4937" uniqueCount="1388">
  <si>
    <t>Denominación de puesto (Redactados con perspectiva de género)</t>
  </si>
  <si>
    <t>Denominación del cargo</t>
  </si>
  <si>
    <t>Nombre(s)</t>
  </si>
  <si>
    <t>Área de adscripción</t>
  </si>
  <si>
    <t>Nivel máximo de estudios concluido y comprobable (catálogo)</t>
  </si>
  <si>
    <t>Carrera genérica, en su caso</t>
  </si>
  <si>
    <t>Nota</t>
  </si>
  <si>
    <t>LIDER DE PROYECTO</t>
  </si>
  <si>
    <t>LIDER DE PROYECTO DESPACHO DEL C PDTE  MUNICIPAL</t>
  </si>
  <si>
    <t>PRESIDENCIA MUNICIPAL</t>
  </si>
  <si>
    <t>Bachillerato</t>
  </si>
  <si>
    <t>PASANTE LIC EN COMUNICACIÓN ORGANIZACIONAL</t>
  </si>
  <si>
    <t xml:space="preserve">JEFE DE DEPARTAMENTO </t>
  </si>
  <si>
    <t>JEFE  DE DEPARTAMENTO DE SEGUIMIENTO</t>
  </si>
  <si>
    <t>DIRECCION DE PLANEACION E INNOVACION GUBERNAMENTAL</t>
  </si>
  <si>
    <t>Licenciatura</t>
  </si>
  <si>
    <t>INGENIERIA CIVIL</t>
  </si>
  <si>
    <t>JEFE DE DEPARTAMENTO DE SERVICIOS ADMINISTRATIVOS SEGURIDAD PUBLICA MPAL</t>
  </si>
  <si>
    <t>DIRECCION DE SEGURIDAD PUBLICA MUNICIPAL</t>
  </si>
  <si>
    <t>BACHILLERATO TECNOLOGICO</t>
  </si>
  <si>
    <t>JEFE  DE DEPARTAMENTO DE CONTABILIDAD</t>
  </si>
  <si>
    <t>TESORERIA MUNICIPAL</t>
  </si>
  <si>
    <t>Maestría</t>
  </si>
  <si>
    <t xml:space="preserve">FINANZAS </t>
  </si>
  <si>
    <t>JEFE  DE DEPARTAMENTO DE TRAMITES Y LICENCIAS</t>
  </si>
  <si>
    <t>DIRECCION DE DESARROLLO URBANO Y ECOLOGIA</t>
  </si>
  <si>
    <t>JEFE  DE DEPARTAMENTO DE PAGOS</t>
  </si>
  <si>
    <t>PASANTE CONTADOR PUBLICO</t>
  </si>
  <si>
    <t>JEFE  DE DEPARTAMENTO  APOYO TECNICO</t>
  </si>
  <si>
    <t>SECRETARIA DEL AYUNTAMIENTO</t>
  </si>
  <si>
    <t>DERECHO</t>
  </si>
  <si>
    <t>JEFE  DE DEPARTAMENTO  UNIDAD SUBCOORDINACION DE COMUNICACION SOCIAL</t>
  </si>
  <si>
    <t>COORDINACION DE COMUNICACION SOCIAL</t>
  </si>
  <si>
    <t>ARTES</t>
  </si>
  <si>
    <t>JEFE DE DEPARTAMENTO DESPACHO DEL C COORDINADOR DE CONTROL Y PROCEDIMIENTOS ADMVOS</t>
  </si>
  <si>
    <t>OFICIALIA MAYOR</t>
  </si>
  <si>
    <t>ADMINISTRACION</t>
  </si>
  <si>
    <t>JEFE DE DEPARTAMENTO</t>
  </si>
  <si>
    <t>JEFE DE DEPARTAMENTO DE PROCEDIMIENTOS LEGALES</t>
  </si>
  <si>
    <t>SUBDIRECTOR</t>
  </si>
  <si>
    <t>SUBDIRECTOR.DESPACHO DEL SUBIDRECTOR EGRESOS</t>
  </si>
  <si>
    <t>MAESTRIA EN ADMINISTRACION DE NEGOCIOS</t>
  </si>
  <si>
    <t>JEFE  DE DEPARTAMENTO DE PROMOCION PREVENCION Y RESTAURACION AMBIENTAL</t>
  </si>
  <si>
    <t>INGENIERIA AGRONOMO ESPECIALISTA EN BOSQUES</t>
  </si>
  <si>
    <t>LIDER DE PROYECTO.DEPARTAMENTO REL LABORALES Y PRESTACIONES</t>
  </si>
  <si>
    <t>SUBDIRECTOR DEL SUBDIRECCIÓN DE RECURSOS HUMANOS</t>
  </si>
  <si>
    <t>JEFE  DE DEPARTAMENTO DE SOPORTE TÉCNICO</t>
  </si>
  <si>
    <t>SISTEMAS COMPUTACIONALES ADMINISTRATIVOS</t>
  </si>
  <si>
    <t>ADMINISTRACION DE EMPRESAS</t>
  </si>
  <si>
    <t>SUBSECRETARIO</t>
  </si>
  <si>
    <t>SUBSECRETARIO.DESPACHO DEL SUBDIRECTOR JURIDICO SECRETARIA DEL AYUNTAMIENTO</t>
  </si>
  <si>
    <t>JEFE  DE DEPARTAMENTO DE SISTEMAS OFICIALIA MAYOR</t>
  </si>
  <si>
    <t>JEFE  DE DEPARTAMENTO DE CONTROL FINANCIERO</t>
  </si>
  <si>
    <t>MAESTRIA EN ADMINISTRACION</t>
  </si>
  <si>
    <t>SUBDIRECTOR DESPACHO DEL SUBDIRECTOR DE INFRAESTRUCTURA RURAL</t>
  </si>
  <si>
    <t>DIRECCION DE DESARROLLO RURAL</t>
  </si>
  <si>
    <t>PASANTE INGENIERIA EN SISTEMAS COMPUTACIONALES</t>
  </si>
  <si>
    <t>JEFE DE DEPARTAMENTO DE NORMATIVIDAD INTERNA</t>
  </si>
  <si>
    <t>INFORMATICA ESPECIALIDAD EN E- BUSSINES</t>
  </si>
  <si>
    <t>LIDER DE PROYECTO DEPTO DE SISTEMAS OFICIALIA MAYOR</t>
  </si>
  <si>
    <t>INGENIERO EN SISTEMAS COMPUTACIONALES</t>
  </si>
  <si>
    <t>LIDER DE PROYECTO DEPTO DE CONVENIOS Y CONTRATOS</t>
  </si>
  <si>
    <t>EDUCACION FISICA</t>
  </si>
  <si>
    <t xml:space="preserve">COORDINADOR DE DEPENDENCIA </t>
  </si>
  <si>
    <t>COORDINADOR DE DEPENDENCIA  DEL DESP DEL DIRECTOR DESARROLLO RURAL</t>
  </si>
  <si>
    <t>CIENCIAS POLITICAS Y ADMINISTRACIÓN PÚBLICA</t>
  </si>
  <si>
    <t>JEFE  DE DEPARTAMENTO DE SERVICIOS MULTIPLES</t>
  </si>
  <si>
    <t>DIRECCION DE SERVICIOS PUBLICOS MUNICIPALES</t>
  </si>
  <si>
    <t xml:space="preserve">CERTIFICADO PREPARATORIA ABIERTA </t>
  </si>
  <si>
    <t>LIDER DE PROYECTO DEL DESP DEL SUBDIRECTOR DE RECURSOS MATS Y SERVICIOS</t>
  </si>
  <si>
    <t>CONSULTOR JURIDICO</t>
  </si>
  <si>
    <t>CONSULTOR JURIDICO DEL DESPACHO AYUNTAMIENTO</t>
  </si>
  <si>
    <t>AYUNTAMIENTO</t>
  </si>
  <si>
    <t>PASANTE MAESTRIA ADMINISTRACION  DE NEGOCIOS EN RECURSOS HUMANOS</t>
  </si>
  <si>
    <t>DIRECTOR GENERAL</t>
  </si>
  <si>
    <t>DIRECTOR GENERAL.DESPACHO C DIRECTOR DE MANTENIMIENTO URBANO</t>
  </si>
  <si>
    <t>DIRECCION DE MANTENIMIENTO URBANO</t>
  </si>
  <si>
    <t>MASTER EN DIRECCION DE EMPRESAS</t>
  </si>
  <si>
    <t>DIRECTOR GENERAL DESP DEL C DIRECTOR DE SERVICIOS PUBLICOS MUNICIPALES</t>
  </si>
  <si>
    <t>ECONOMIA Y GOBIERNO</t>
  </si>
  <si>
    <t xml:space="preserve">SUBDIRECTOR </t>
  </si>
  <si>
    <t>SUBDIRECTOR DEL DESP DEL SUBDIRECTOR DE CATASTRO</t>
  </si>
  <si>
    <t>LIDER DE PROYECTO DESPACHO DEL SUBDIRECCION DE AUDITORIA CONTROL Y EVALUACION</t>
  </si>
  <si>
    <t>DIRECCION DE ORGANO INTERNO DE CONTROL</t>
  </si>
  <si>
    <t>JEFE DE DEPARTAMENT DE CUIDADO DEL AGUA</t>
  </si>
  <si>
    <t>CIENCIAS FORESTALES</t>
  </si>
  <si>
    <t>SUBDIRECTOR.DESPACHO DEL SUBDIRECTOR JURIDICO SEGURIDAD PUBLICA MUNICIPAL</t>
  </si>
  <si>
    <t>ABOGADO</t>
  </si>
  <si>
    <t>LIDER DE PROYECTO.DEPTO DE PARQUES Y JARDINES</t>
  </si>
  <si>
    <t>MECATRONICA</t>
  </si>
  <si>
    <t>LIDER DE PROYECTO DE DEPARTAMENTO DE PECUU</t>
  </si>
  <si>
    <t>JEFE DE DEPARTAMENTO DE ATENCION A NIÑAS NIÑOS Y ADOLESCENTES</t>
  </si>
  <si>
    <t>PSICOLOGIA INFANTIL Y DEL ADOLESENTE</t>
  </si>
  <si>
    <t>JEFE DE DEPARTAMENTO ADMINISTRATIVO COMUNICACION SOCIAL</t>
  </si>
  <si>
    <t>PASANTE  LIC. EN ADMINISTRACION</t>
  </si>
  <si>
    <t>SUBDIRECTOR DEL DESPACHO DEL SUBDIRECTOR DE ASUNTOS RELIGIOSOS</t>
  </si>
  <si>
    <t>DIRECCION DE  DESARROLLO HUMANO Y EDUCACION</t>
  </si>
  <si>
    <t>Carrera técnica</t>
  </si>
  <si>
    <t>TÉCNICO EN INFORMÁTICA</t>
  </si>
  <si>
    <t>DIRECTOR GENERAL DEL DESPACHO DEL C TESORERO MUNICIPAL</t>
  </si>
  <si>
    <t>CONSULTOR JURIDICO DEL CONSULTORIA JURIDICA OFICIALIA MAYOR</t>
  </si>
  <si>
    <t>COORDINADOR DE UNIDAD ADMINISTRATIVA</t>
  </si>
  <si>
    <t>ADMINISTRACION PUBLICA</t>
  </si>
  <si>
    <t>COORDINADOR DE UNIDAD ADMINISTRATIVA DEPARTAMENTO JURIDICO Y AFECTACIONES</t>
  </si>
  <si>
    <t>DIRECCION DE OBRAS PUBLICAS</t>
  </si>
  <si>
    <t>CONTADOR PUBLICO</t>
  </si>
  <si>
    <t>JEFE   DEL DEPTO ADMINISTRATIVO PRESIDENCIA MUNICIPAL</t>
  </si>
  <si>
    <t>PASANTE ADMINISTRACION DE EMPRESAS</t>
  </si>
  <si>
    <t>JEFE   DE DEPARTAMENTO DE NÓMINAS</t>
  </si>
  <si>
    <t>MASTER EN ADMINISTRACION</t>
  </si>
  <si>
    <t>SUBDIRECTOR.DESPACHO DEL SUBDIRECTOR DE ECOLOGIA</t>
  </si>
  <si>
    <t>MAESTRA EN SEGURIDAD CIUDADANA</t>
  </si>
  <si>
    <t>JEFE DE DEPARTAMENTO.DEPARTAMENTO DE SELECCION Y CAPACITACION</t>
  </si>
  <si>
    <t>COLEGIO DE BACHILLERES PLANTEL NUMERO 2</t>
  </si>
  <si>
    <t xml:space="preserve">INGENIERO INDUSTRIAL Y DE SISTEMAS </t>
  </si>
  <si>
    <t>JEFE   DE DEPARTAMENTO DELL DESPACHO  DEL C. SECRETARIO AYUNTAMIENTO</t>
  </si>
  <si>
    <t>LIDER DE PROYECTO DEL DEPARTAMETO DE PECUU</t>
  </si>
  <si>
    <t>PASANTE COMERCIO EXTERIOR</t>
  </si>
  <si>
    <t>PRESIDENTE MUNICIPAL</t>
  </si>
  <si>
    <t>PRESIDENTE MUNICIPAL DEL DESPACHO DEL C PDTE  MUNICIPAL</t>
  </si>
  <si>
    <t>JEFE   DE DEPARTAMENTO DE TALLER MUNICIPAL</t>
  </si>
  <si>
    <t>JEFE DE DEPARTAMENTO.DEPARTAMENTO ACTUALIZACION CATASTRAL</t>
  </si>
  <si>
    <t>MAESTRIA EN INGENIERIA EN HIDROLOGIA SUBTERRANEA</t>
  </si>
  <si>
    <t>LIDER DE PROYECTO.DESPACHO DEL SUBDIRECTOR DE INFRAESTRUCTURA URBANA</t>
  </si>
  <si>
    <t>PASANTE PUBLICIDAD Y RELACIONES PUBLICAS</t>
  </si>
  <si>
    <t>DIRECTOR GENERAL.DESPACHO DEL C DIRECTOR DESARROLLO HUMANO Y EDUCACION</t>
  </si>
  <si>
    <t>DIRECCION DE DESARROLLU HUMANO Y EDUCACION</t>
  </si>
  <si>
    <t>NEGOCIOS INTERNACIONALES</t>
  </si>
  <si>
    <t>JEFE DE DEPARTAMENTO. DEPTO DE UNIDAD DE TRANSPARENCIA TESORERIA</t>
  </si>
  <si>
    <t xml:space="preserve">REGIDOR </t>
  </si>
  <si>
    <t>REGIDOR  DEL DESPACHO AYUNTAMIENTO</t>
  </si>
  <si>
    <t>PASANTE ADMINISTRACION GUBERNAMENTAL</t>
  </si>
  <si>
    <t>LIDER DE PROYECTO CONSULTORIA JURIDICA OFICIALIA MAYOR</t>
  </si>
  <si>
    <t>JEFE DE DEPARTAMENTO. DEPARTAMENTO CONTENSIOSO</t>
  </si>
  <si>
    <t>LIDER DE PROYECTO DE DEPARTAMENTO ADMINISTRATIVO SECRETARIA DEL AYUNTAMIENTO</t>
  </si>
  <si>
    <t>JEFE DE DEPARTAMENTO DE PROGRAMACION</t>
  </si>
  <si>
    <t>ADMINISTRACION DE EMPRESAS CON ESPECILIADAD EN MERCADOTECNIA</t>
  </si>
  <si>
    <t>JEFE   DE DEPARTAMENTO ADMINISTRATIVO DESARROLLO RURAL</t>
  </si>
  <si>
    <t>LIDER DE PROYECTO COORDINACION DE DESARROLLO TECNOLOGICO</t>
  </si>
  <si>
    <t>INGENIERO EN TENOLOGIAS DE LA INFORMACION Y COMUNICACIÓN</t>
  </si>
  <si>
    <t>JEFE DE DEPARTAMENTO DE ANALISIS Y SEGUIMIENTO</t>
  </si>
  <si>
    <t>ARQUITECTURA</t>
  </si>
  <si>
    <t>JEFE   DE DEPARTAMENTO VINCULACION</t>
  </si>
  <si>
    <t>DIRECTOR GENERAL.DESPACHO DEL C DIRECTOR DE OBRAS PUBLICAS</t>
  </si>
  <si>
    <t>ADMINISTRATIVO</t>
  </si>
  <si>
    <t>COORDINADOR DE UNIDAD ADMINISTRATIVA.COORDINACION DE PROVEEDURIA</t>
  </si>
  <si>
    <t xml:space="preserve"> ADMINISTRACION GUBERNAMENTAL</t>
  </si>
  <si>
    <t>JEFE DE DEPARTAMENTO DE PRESIDENTA DE TU COLONIA</t>
  </si>
  <si>
    <t>DIRECCION DE DESARROLLO HUMANO Y EDUCACION</t>
  </si>
  <si>
    <t>INGENIERO CIVIL</t>
  </si>
  <si>
    <t>JEFE DE DEPARTAMENTO DE AREAS VERDES CONCESIONADAS</t>
  </si>
  <si>
    <t>PASANTE LICENCIADA EN DERECHO</t>
  </si>
  <si>
    <t>JEFE DE DEPARTAMENTO.DEPARTAMENTO DE EXPORTACIONES DIRECTAS</t>
  </si>
  <si>
    <t>DIRECCION DE DESARROLLO ECONOMICO Y COMPETITIVIDAD</t>
  </si>
  <si>
    <t>ADMINISTRACION DE NEGOCIOS</t>
  </si>
  <si>
    <t>LIDER DE PROYECTO.DEPARTAMENTO DE PLANEACION Y ADMINISTRACION</t>
  </si>
  <si>
    <t>ADMINISTRACION DE EMPRESAS TURISITICAS</t>
  </si>
  <si>
    <t>CANDIDATA A MAESTRIA INTERINSTITUCIANAL EN DERECHOS HUMANOS</t>
  </si>
  <si>
    <t>SUBDIRECTOR DESPACHO DEL SUBDIRECTOR DE EDUCACION</t>
  </si>
  <si>
    <t>EDUCACION ARTISTICA</t>
  </si>
  <si>
    <t>JEFE   DE DEPARTAMENTO DE AUDITORIA CONTABLE</t>
  </si>
  <si>
    <t>SINDICATURA</t>
  </si>
  <si>
    <t>JEFE   DE DEPARTAMENTO DE AUDITORIA DE OBRA</t>
  </si>
  <si>
    <t>Especialización</t>
  </si>
  <si>
    <t>ESPECIALIDAD EN VALUACION</t>
  </si>
  <si>
    <t>LIDER DE PROYECTO.DESPACHO DEL C PDTE  MUNICIPAL</t>
  </si>
  <si>
    <t>JEFE  DE DEPARTAMENTO DE SUPERVISION MTTO URBANO</t>
  </si>
  <si>
    <t>INGENIERO INDUSTRIAL</t>
  </si>
  <si>
    <t>LIDER DE PROYECTO DE DEPARTAMENTO DE PARQUES Y JARDINES</t>
  </si>
  <si>
    <t>JEFE   DE DEPARTAMENTO DE NOMENCLATURA</t>
  </si>
  <si>
    <t xml:space="preserve">TRUNCA INGENIERO INDUSTRIAL QUIMICO </t>
  </si>
  <si>
    <t>COORDINADOR DE UNIDAD ADMINISTRATIVA.DEPARTAMENTO DE SERVICIOS ADMINISTRATIVOS TESORERIA MUNICIPAL</t>
  </si>
  <si>
    <t>CARRERA COMERCIAL</t>
  </si>
  <si>
    <t>LIDER DE PROYECTO DEPARTAMENTO ACTUALIZACION CATASTRAL</t>
  </si>
  <si>
    <t>INGENIERIA EN SISTEMAS TOPOGRAFICOS Y GEODESICOS</t>
  </si>
  <si>
    <t>SUBDIRECTOR DEL DESPACHO DEL DIRECTOR DE PLANEACION Y EVAL</t>
  </si>
  <si>
    <t>TITULO PENDIENTE MAESTRIA EN ADMINISTRACION</t>
  </si>
  <si>
    <t>BACHILLERATO TECNICO</t>
  </si>
  <si>
    <t>JEFE DE DEPARTAMENTO  DE UNIDAD ASESORIA</t>
  </si>
  <si>
    <t>CRIMINOLOGIA</t>
  </si>
  <si>
    <t>JEFE  DE DEPARTAMENTO DE ACCION CIVICA Y SOCIAL</t>
  </si>
  <si>
    <t>PREPARATORIA MEXICO</t>
  </si>
  <si>
    <t>LIDER DE PROYECTO DEL DESPACHO DEL SUBDIRECTOR DE SERVICIOS</t>
  </si>
  <si>
    <t xml:space="preserve">PREPARATORIA CENTRO DE ESTUDIOS MEDIA BASICA PARA ADULTOS </t>
  </si>
  <si>
    <t>JEFE  DE DEPARTAMENTO DE DE FOMENTO EDUCATIVO</t>
  </si>
  <si>
    <t>BACHILLERATO TECNOLOGICO CON LA CARRERA TECNICA EN ADMINISTRACION</t>
  </si>
  <si>
    <t>COORDINADOR DE UNIDAD ADMINISTRATIVA.COORDINACION ELABORACION Y CTRL PRESUP</t>
  </si>
  <si>
    <t>INFORMATICA</t>
  </si>
  <si>
    <t>JEFE DE DEPARTAMENTOADMINISTRATIVO SECRETARIA DEL AYUNTAMIENTO</t>
  </si>
  <si>
    <t>NUTRICION Y GASTRONOMIA</t>
  </si>
  <si>
    <t>PREPARATORIA DE SISTEMAS ABIERTO</t>
  </si>
  <si>
    <t>PSICOLOGIA</t>
  </si>
  <si>
    <t>TRUNCA LIC CIENCIAS DE LA EDUCACION</t>
  </si>
  <si>
    <t>LIDER DE PROYECTO DEL DESPACHO DEL COORDINADOR DE COMUNICACION</t>
  </si>
  <si>
    <t>COORDINADOR DE BOMBEROS</t>
  </si>
  <si>
    <t>PROFESIONAL ASOCIADO EN PROTECCION CIVIL</t>
  </si>
  <si>
    <t>SUBDIRECTOR DESPACHO SUBDIR ATENCION A LA VIOLENCIA FAMILIAR Y DE GENERO</t>
  </si>
  <si>
    <t>GESTION PUBLICA APLICADA</t>
  </si>
  <si>
    <t>LIDER DE PROYECTO DE DEPARTAMENTO RECOLECCION HABITACIONAL</t>
  </si>
  <si>
    <t>CIENCIAS DE LA GERENCIA Y ADMINISTRACION</t>
  </si>
  <si>
    <t>DERECHO Y ASUNTOS INTERNACIONALES</t>
  </si>
  <si>
    <t>PASANTE MAESTRIA DERECHO Y JUICIOS ORALES MAESTRIA EN DERECHO LABORAL</t>
  </si>
  <si>
    <t>LIDER DE PROYECTO DE DEPARTAMENTO DE ATENCION A LA SALUD</t>
  </si>
  <si>
    <t>TECNICO DIRIGIDO A MAQUINADO</t>
  </si>
  <si>
    <t>JEFE  DE DEPARTAMENTO DESPACHO DEL C TESORERO MUNICIPAL</t>
  </si>
  <si>
    <t>MASTER OF BUSINESS ADMINISTRATION (MBA)</t>
  </si>
  <si>
    <t>JEFE DE DEPARTAMENTO DE ADMINISTRACION DE APLICACIONES</t>
  </si>
  <si>
    <t>INGENIERO EN TECNOLOGIAS DE LA INFORMACION Y COMUNICACIÓN AREA REDES Y TELECOMUNICACIONES</t>
  </si>
  <si>
    <t>SUBDIRETOR DEL DESPACHO DEL SUBDIRECTOR DE GOBERNACION</t>
  </si>
  <si>
    <t>ADMINSITRACION PUBLICA</t>
  </si>
  <si>
    <t xml:space="preserve">SUBCOORDINADOR DE DEPENDENCIA </t>
  </si>
  <si>
    <t>SUBCOORDINADOR DE DEPENDENCIA  DEL DESPACHO DEL COORDINADOR  DE RELACIONES PUBLICAS</t>
  </si>
  <si>
    <t>COORDINACION DE RELACIONES PUBLICAS</t>
  </si>
  <si>
    <t>PASANTE LICENCIADA EN RELACIONES INDUSTRIALES</t>
  </si>
  <si>
    <t>JEFE  DE DEPARTAMENTO DE TRASLACION DE DOMINIO</t>
  </si>
  <si>
    <t>JEFE  DE DEPARTAMENTO FINANCIAMIENTO EMPRESARIAL</t>
  </si>
  <si>
    <t>INNOVACION PARA EL DESARROLLO EMPRESARIAL</t>
  </si>
  <si>
    <t>COORDINADOR DE UNIDAD ADMINISTRATIVA DEL DESPACHO DEL C PRESIDENTE  MUNICIPAL</t>
  </si>
  <si>
    <t>FINANZAS CORPORATIVAS</t>
  </si>
  <si>
    <t>ADMINISTRACION DE TECNOLOGIAS DE INFORMACION</t>
  </si>
  <si>
    <t>JEFE DE DEPARTAMENTO.DEPARTAMENTO DE ASUNTOS INTERNOS</t>
  </si>
  <si>
    <t>LIDER DE PROYECTO DEPARTAMENTO DE ENSEÑANZA Y SERVICIO ESCOLAR</t>
  </si>
  <si>
    <t>TECNICO EN INFORMATICA</t>
  </si>
  <si>
    <t>JEFE  DE DEPARTAMENTO DE TRABAJO SOCIAL</t>
  </si>
  <si>
    <t>PSICOLOGIA CLINICA</t>
  </si>
  <si>
    <t>JEFE  DE DEPARTAMENTO DE GESTION Y ANALISIS</t>
  </si>
  <si>
    <t>JEFE  DE DEPARTAMENTO DEL DESPACHO DEL C DIRECTOR DESARROLLO HUMANO Y EDUCACION</t>
  </si>
  <si>
    <t>JEFE  DE DEPARTAMENTO DE PREVENCION</t>
  </si>
  <si>
    <t>PASANTE MERCADOTECNIA</t>
  </si>
  <si>
    <t>JEFE  DE DEPARTAMENTO DE CONTROL Y VIGILANCIA AMBIENTAL</t>
  </si>
  <si>
    <t>INGENIERO EN ECOLOGIA</t>
  </si>
  <si>
    <t>JEFE  DE DEPARTAMENTO DE PLANEACION AMBIENTAL (INSPECCION)</t>
  </si>
  <si>
    <t>JEFE DE DEPARTAMENTO DE SISTEMA DE INTERVENCION TEMPRANA</t>
  </si>
  <si>
    <t>PASANTE MAESTRIA EN PSICOTERAPIA GESTAL</t>
  </si>
  <si>
    <t>JEFE  DE DEPARTAMENTO ADMINISTRATIVO PLANEACION Y EVALUACION</t>
  </si>
  <si>
    <t>LICENCIADO EN ADMINISTRACION</t>
  </si>
  <si>
    <t>SUBDIRECTOR DESP SUBDIRECTOR DE ASEO URBANO</t>
  </si>
  <si>
    <t xml:space="preserve">TECNICO EN ELECTRONICA AUTOMOTRIZ </t>
  </si>
  <si>
    <t>LIDER DE PROYECTO DEL UNIDAD ADMINISTRATIVA</t>
  </si>
  <si>
    <t>MAESTRIA EN ADMINISTRACION Y PROCURACION DE JUSTICIA</t>
  </si>
  <si>
    <t>JEFE  DE DEPARTAMENTO INFRAESTRUCTURA SEG PUBLICA</t>
  </si>
  <si>
    <t>TECNICO EN ELECTRONICA</t>
  </si>
  <si>
    <t>JEFE  DE DEPARTAMENTO DE CONTROL ESCOLAR</t>
  </si>
  <si>
    <t>PSICOLOGIA INDUSTRIAL</t>
  </si>
  <si>
    <t>MATEMATICAS</t>
  </si>
  <si>
    <t>JEFE DE DEPARTAMENTO DE EVALUACION</t>
  </si>
  <si>
    <t xml:space="preserve"> TRABAJO SOCIAL</t>
  </si>
  <si>
    <t>LIDER DE PROYECTO DE DEPARTAMENTO DE INFRAESTRUCTURA Y TELECOMUNICACIONES</t>
  </si>
  <si>
    <t>PASANTE DE INGENIERO</t>
  </si>
  <si>
    <t>SISTEMAS COMPUTACION ADMINISTRATIVA</t>
  </si>
  <si>
    <t>DERECHOS HUMANOS</t>
  </si>
  <si>
    <t>SUBCOORDINADOR DE DEPENDENCIA DESPACHO DEL SUBCOORDINACION DE VINCULACION SOCIAL</t>
  </si>
  <si>
    <t>COORDINACION DE PARTICIPACION CIUDADANA</t>
  </si>
  <si>
    <t>CIENCIAS DE LA COMUNICACIÓN</t>
  </si>
  <si>
    <t>COORDINADOR DE DEPENDENCIA</t>
  </si>
  <si>
    <t>COORDINADOR DE DEPENDENCIA DESPACHO COORDINACION DE PARTICIPACION CIUDADANA</t>
  </si>
  <si>
    <t>PASANTE MAESTRIA GOBIERNOY GESTION PUBLICA CON ESPECIALIDAD EN FORTALECIMIENTO INSTITUCIONAL</t>
  </si>
  <si>
    <t>JEFE  DE DEPARTAMENTO DE VALUACION</t>
  </si>
  <si>
    <t>VALUACION</t>
  </si>
  <si>
    <t xml:space="preserve">JEFE  DEPARTAMENTO DEL DESPACHO DEL SUBDIRECTOR MODERNIZACION ADMINISTRATIVA Y DESARROLLO TECNOLOGICO </t>
  </si>
  <si>
    <t>PASANTE INFORMÁTICA</t>
  </si>
  <si>
    <t>LIDER DE PROYECTO DEPARTAMENTO DE PLANEACION Y ADMINISTRACION</t>
  </si>
  <si>
    <t>INGENIERIA INDUSTRIAL EN PRODUCCION</t>
  </si>
  <si>
    <t>JEFE  DE DEPARTAMENTO DE ENLACE SEGUIMIENTO Y ATENCION DEL RECURSO FEDERAL</t>
  </si>
  <si>
    <t>SUBDIRECTOR DESPACHO DEL C COORDINADOR DE CONTROL Y PROCEDIMIENTOS ADMVOS</t>
  </si>
  <si>
    <t>JEFE DE DEPARTAMENTO DEPARTAMENTO ADMINISTRATIVO DE PARTICIPACION CIUDADANA</t>
  </si>
  <si>
    <t>SUBDIRECTOR DESPACHO DEL SUBDIRECCION DE DESARROLLO RURAL</t>
  </si>
  <si>
    <t>CERTIFICADO PREPARATORIA</t>
  </si>
  <si>
    <t>LIDER DE PROYECTO DE DEPARTAMENTO DE ADMON DE SERVICIOS Y PROCESAMIENTO DE DATOS</t>
  </si>
  <si>
    <t>PASANTE INGENIERO EN SISTEMAS COMPUTACIONALES</t>
  </si>
  <si>
    <t>JEFE DE DEPARTAMENTO DEL DESPACHO DEL COORDINADOR  DE RELACIONES PUBLICAS</t>
  </si>
  <si>
    <t>JEFE  DE DEPARTAMENTO DE COMUNICACION</t>
  </si>
  <si>
    <t>TRUNCA INGENIERO GEOLOGO</t>
  </si>
  <si>
    <t>LIDER DE PROYECTO UNIDAD ADMINISTRATIVA</t>
  </si>
  <si>
    <t>PASANTE ZOOTECNIA</t>
  </si>
  <si>
    <t>LIDER DE PROYECTO DEL DESPACHO DEL SUBDIRECTOR DE DESARROLLO INDUSTRIAL</t>
  </si>
  <si>
    <t>Posdoctorado</t>
  </si>
  <si>
    <t>MASTER OF BUSNESS ADMNISTRATION</t>
  </si>
  <si>
    <t>SUBDIRECTOR DESPACHO DEL SUBDIRECTOR ATENCION A LA JUVENTUD</t>
  </si>
  <si>
    <t>ADMINISTRACION GUBERNAMENTAL</t>
  </si>
  <si>
    <t>SUBDIRECTOR DESPACHO DEL SUBDIRECTOR DE DESARROLLO SOCIAL</t>
  </si>
  <si>
    <t>JEFE DE DEPARTAMENTO.UNIDAD MUNICIPAL DE MEJORA REGULATORIA</t>
  </si>
  <si>
    <t>LIDER DE PROYECTO DE DEPARTAMENTO DE SISTEMAS OFICIALIA MAYOR</t>
  </si>
  <si>
    <t>JEFE DE DEPARTAMENTO DESPACHO DEL C DIRECTOR DE OBRAS PUBLICAS</t>
  </si>
  <si>
    <t>Doctorado</t>
  </si>
  <si>
    <t>DESARROLLO HUMANO</t>
  </si>
  <si>
    <t xml:space="preserve">LIDER DE PROYECTO CONSULTORIA JURIDICA </t>
  </si>
  <si>
    <t>SUBDIRECTOR.DESPACHO DEL SUBDIRECTOR DE INNOVACION GUBERNAMENTAL</t>
  </si>
  <si>
    <t>ADMINISTRACION DE NEGOCIOS AREA FINANCIERO</t>
  </si>
  <si>
    <t>LIDER DE PROYECTO.INFRAESTRUCTURA Y TELECOMUNICACIONES</t>
  </si>
  <si>
    <t>ADMINISTRACION DE NEGOCIOS, AREA CALIDAD Y PRODUCTIVIDAD</t>
  </si>
  <si>
    <t>JEFE DE DEPARTAMENTO DEPARTAMENTO DE SERVICIOS ADMINISTRATIVOS OBRAS PUBLICAS</t>
  </si>
  <si>
    <t>TECNICO MAQUINA DE COMBUSTION INTERNA</t>
  </si>
  <si>
    <t>JEFE DE DEPARTAMENTO DESP DEL DIRECTOR DE ORGANO INTERNO DE CONTROL</t>
  </si>
  <si>
    <t>INGENIERIA EN SISTEMAS COMPUTACIONALES HW</t>
  </si>
  <si>
    <t>LIDER DE PROYECTO.DEPARTAMENTO COMUNICACION SOCIAL</t>
  </si>
  <si>
    <t>PASANTE LICENCIADO EN COMUNICACIÓN GRAFICA</t>
  </si>
  <si>
    <t>LIDER DE PROYECTO DEL DESPACHO DEL SUBDIRECTOR DE PLANEACION Y EVALUACION</t>
  </si>
  <si>
    <t>ADMINISTRACION DE NEGOCIOS INTERNACIONALES</t>
  </si>
  <si>
    <t>SUBDIRECTOR DESPACHO DEL SUBD DE NORMATIVIDAD</t>
  </si>
  <si>
    <t>JEFE DE DEPARTAMENTO DE PROYECTOS ESPECIALES</t>
  </si>
  <si>
    <t>CIENCIAS POLITICAS</t>
  </si>
  <si>
    <t>LIDER DE PROYECTO.DEPTO ADMINISTRATIVO SECRETARIA DEL AYUNTAMIENTO</t>
  </si>
  <si>
    <t>PASANTE LICENCIADO COMUNICIACION EN MULTIMEDIOS</t>
  </si>
  <si>
    <t>SUBDIRECTOR DESPACHO DEL SUBDIRECTOR DE JUSTICIA CIVICA</t>
  </si>
  <si>
    <t>SUBDIRECTOR DESPACHO DE LA JEFATURA DEL ESTADO MAYOR</t>
  </si>
  <si>
    <t>INGENIERIA EN MANTENIMIENTO INDUSTRIAL</t>
  </si>
  <si>
    <t>LIDER DE PROYECTO DE DEPARTAMENTO DE CONTABILIDAD</t>
  </si>
  <si>
    <t>SUBCOORDINADOR DE DEPENDENCIA DESP DEL SUBDCOORDINADOR DE PROTECCION ANIMAL</t>
  </si>
  <si>
    <t>COORDINACION DE MEDIO AMBIENTE Y PROTECCION ANIMAL</t>
  </si>
  <si>
    <t>INGENIERO ELECTROMECANICO CON ESPECIALIDAD EN MANUFACTURA</t>
  </si>
  <si>
    <t>JEFE DE DEPARTAMENTO DESPACHO DEL COORD AREA INVESTIGADORA</t>
  </si>
  <si>
    <t>JEFE DE DEPARTAMENTO COMITE DE VECINOS</t>
  </si>
  <si>
    <t>PASANTE INGENIERIA INDUSTRIAL</t>
  </si>
  <si>
    <t xml:space="preserve">LIDER DE PROYECTO </t>
  </si>
  <si>
    <t>LIDER DE PROYECTO  DE DEPARTAMENTO DE PECUU</t>
  </si>
  <si>
    <t xml:space="preserve">PASANTE  LICENCIATURA EN INFORMATICA </t>
  </si>
  <si>
    <t xml:space="preserve">TECNICO EN ELECTRONICA </t>
  </si>
  <si>
    <t>PASANTE CIENCIAS DE LA INFORMACION</t>
  </si>
  <si>
    <t>LIDER DE PROYECTO  DE DEPARTAMENTO  DE ANALISIS TACTICO</t>
  </si>
  <si>
    <t xml:space="preserve">PASANTE PSICOLOGO CRIMINOLOGIA </t>
  </si>
  <si>
    <t>JEFE  DE DEPARTAMENTO DE SISTEMAS DESARROLLO URBANO Y ECOLOGIA</t>
  </si>
  <si>
    <t xml:space="preserve">SISTEMAS COMPUTACIONALES </t>
  </si>
  <si>
    <t>JEFE  DE DEPARTAMENTO SISTEMAS</t>
  </si>
  <si>
    <t>INGENIERIA EN PROCESOS Y OPERACIONES INDUSTRIALES</t>
  </si>
  <si>
    <t>DIRECTOR GENERAL DEL DESPACHO DEL DIRECTOR DE PLANEACION Y EVALUACION</t>
  </si>
  <si>
    <t>JEFE  DE DEPARTAMENTO DE INFRAESTRUCTURA EDUCATIVA</t>
  </si>
  <si>
    <t xml:space="preserve">PREPARATORIA ABIERTA </t>
  </si>
  <si>
    <t>SUBIDRECTOR DEL DESPACHO SUBDIRECTOR DE PROGRAMACION Y SEGUIMIENTO DE INVERSION</t>
  </si>
  <si>
    <t>ADMINISTRACION DE RECURSOS HUMANOS</t>
  </si>
  <si>
    <t>UNIDAD SUBCOORDINACION DE COMUNICACION SOCIAL</t>
  </si>
  <si>
    <t>COORDINACION DE COMUNICACIÓN SOCIAL</t>
  </si>
  <si>
    <t>JEFE DE DEPARTAMENTO DE EVENTOS</t>
  </si>
  <si>
    <t>SISTEMA DE PREPARATORIA ABIERTA, AREA DE HUMANIDADES</t>
  </si>
  <si>
    <t>COORDINADOR DE UNIDAD ADMINISTRATIVA.DESPACHO DEL C DIRECTOR DE OBRAS PUBLICAS</t>
  </si>
  <si>
    <t>JEFE DE DEPARTAMENTO.DESPACHO DEL DIRECTOR DE ORGANO INTERNO DE CONTROL</t>
  </si>
  <si>
    <t>PASANTE DERECHO CON ACENTUACION EN DERECHO DE AMERICA DEL NORTE</t>
  </si>
  <si>
    <t>JEFE DE DEPARTAMENTO DE COORDINACION DE ENLACES</t>
  </si>
  <si>
    <t>INNOVACION DE NEGOCIOS Y MERCADOTECNIA</t>
  </si>
  <si>
    <t>LIDER DE PROYECTO DEL DESPACHO DEL C SUBDIR DE DESARROLLO INDUSTRIAL</t>
  </si>
  <si>
    <t>JEFE DE DEPARTAMENTO DE CONTROL Y PROTECCION ANIMAL</t>
  </si>
  <si>
    <t>JEFE DE DEPARTAMENTO DEPARTAMENTO DE SERVS ADMINISTRATIVOS</t>
  </si>
  <si>
    <t>JEFE DE DEPARTAMENTO DEPARTAMENTO DE COORDINACION DE ENLACES</t>
  </si>
  <si>
    <t>COMUNICACIÓN</t>
  </si>
  <si>
    <t>RELACIONES INDUSTRIALES</t>
  </si>
  <si>
    <t>BACHILLERATO TECNOLOGICO EN EL AREA FISICO MATEMATICO</t>
  </si>
  <si>
    <t>COMISARIO</t>
  </si>
  <si>
    <t>COMISARIO DEL DESPACHO DEL C DIRECTOR DE SEGURIDAD PUBLICA</t>
  </si>
  <si>
    <t>CURSANDO MAESTRIA DIRECCION ORGANIZACIONAL</t>
  </si>
  <si>
    <t>SINDICO</t>
  </si>
  <si>
    <t>SINDICO DEL DESPACHO SINDICATURA</t>
  </si>
  <si>
    <t>POSTULANTE DOCTORADO DERECHO CONSTITUCIONAL</t>
  </si>
  <si>
    <t>SUBIDRECTOR DEL DESPACHO DEL SUBDIRECTOR DE ADMON URBANA</t>
  </si>
  <si>
    <t>LIDER DE PROYECTO DEL DESPACHO SINDICATURA</t>
  </si>
  <si>
    <t>SUBIDRECTOR DEL DESP DEL SUBDIRECTOR DE RECURSOS MATS Y SERVICIOS</t>
  </si>
  <si>
    <t>PASANTE DERECHO</t>
  </si>
  <si>
    <t>LIDER DE PROYECTO DELDESPACHO DEL SUBDIRECTOR DE MODERNIZACION ADMINISTRATIVA</t>
  </si>
  <si>
    <t>DIRECTOR GENERAL DEL DESPACHO DEL DIRECTOR DE DESARROLLO URBANO</t>
  </si>
  <si>
    <t>LIDER DE PROYECTO DESPACHO DEL SUBDIRECTOR DE RECURSOS MATS Y SERVICIOS</t>
  </si>
  <si>
    <t>JEFE DE DEPARTAMENTO LICITACIONES Y CONTROL DE OBRA</t>
  </si>
  <si>
    <t>JEFE DE DEPARTAMENTO JURIDICO GRATUITO</t>
  </si>
  <si>
    <t>JEFE  DEL DESPACHO DEL DIRECTOR DE DESARROLLO URBANO</t>
  </si>
  <si>
    <t>JEFE DE DEPARTAMENTO COORDINACION DE PROVEEDURIA</t>
  </si>
  <si>
    <t>JEFE DE DEPARTAMENTO DEPARTAMENTO DE CONSTRUCCION INFRAESTRUCTURA SOCIAL</t>
  </si>
  <si>
    <t>JEFE DE DEPARTAMENTO MAQUINARIA PESADA DESARROLLO RURAL</t>
  </si>
  <si>
    <t>BACHILLERATO</t>
  </si>
  <si>
    <t>COORDINADOR DE UNIDAD ADMINISTRATIVA.DEPARTAMENTO ADMINISTRATIVO MANTENIMIENTO URBANO</t>
  </si>
  <si>
    <t>PASANTE LIC. INFORMATICA</t>
  </si>
  <si>
    <t>JEFE DE DEPARTAMENTO DE ENSEÑANZA Y SERVICIO ESCOLAR</t>
  </si>
  <si>
    <t>TRABAJO SOCIAL</t>
  </si>
  <si>
    <t>SUBSECRETARIO.DESPACHO DEL SUBDIRECTOR DE PROPIEDAD INMOBILIARIA</t>
  </si>
  <si>
    <t>LIDER DE PROYECTO DEL DESPACHO DEL C PDTE  MUNICIPAL</t>
  </si>
  <si>
    <t>JEFE  DE DEPARTAMENTO DE RECURSOS HUMANOS</t>
  </si>
  <si>
    <t>SOCIOLOGIA</t>
  </si>
  <si>
    <t>SUBDIRECTOR DEL DESPACHO DEL SUBDIRECTOR DE FORMACION</t>
  </si>
  <si>
    <t>LIDER DE PROYECTO DEPARTAMENTO DE PROYECTOS ESPECIALES</t>
  </si>
  <si>
    <t>LIDER DE PROYECTO DEL DESP DEL DIRECTOR DE ORGANO INTERNO DE CONTROL</t>
  </si>
  <si>
    <t>JEFE  DE DEPARTAMENTO DE ATENCION Y RESPUESTA CIUDADANA</t>
  </si>
  <si>
    <t>JEFE DE DEPARTAMENTO DE TRANSPARENCIA PROACTIVA Y FOCALIZADA</t>
  </si>
  <si>
    <t>COORDINACION DE TRANSPARENCIA GOBIERNO ABIERTO Y ARCHIVOS</t>
  </si>
  <si>
    <t>SISTEMAS DE COMPUTACION ADMINISTRATIVA</t>
  </si>
  <si>
    <t>SUBCOORDNADOR DE DEPCIA</t>
  </si>
  <si>
    <t>SUBCOORDINADOR DE DEPCIA.DESPACHO DEL SUBCOORDINADOR DE PRESUPUESTO PARTICIPATIVO</t>
  </si>
  <si>
    <t>MERCADOTECNIA</t>
  </si>
  <si>
    <t>LIDER DE PROYECTO DEPARTAMENTO ALCAIDIA</t>
  </si>
  <si>
    <t>TRUNCO ING. ELECTRICA, MATEMATICAS</t>
  </si>
  <si>
    <t>LIDER DE PROYECTO DEPARTAMENTO DE PECUU</t>
  </si>
  <si>
    <t>BACHILLERATO DE HUMANIDADES Y DE ARTE ESPECIALIZADO EN MUSICA</t>
  </si>
  <si>
    <t>KARDEX CONSTANCIA INGENIERIA INDUSTRIAL Y DE SISTEMAS</t>
  </si>
  <si>
    <t>SUBDIRECTOR DEL DESPACHO DEL SUBDIRECTOR DE SERVICIOS</t>
  </si>
  <si>
    <t xml:space="preserve">COLEGIO DE BACHILLERES PLANTEL NUMERO 4 </t>
  </si>
  <si>
    <t>CONSULTOR JURIDICO DE DEPARTAMENTO JURIDICO SEGURIDAD PUBLICA MUNICIPAL</t>
  </si>
  <si>
    <t>COORDINADOR DE UNIDAD ADMINISTRATIVA DEL COORDINACION DE DESARROLLO TECNOLOGICO</t>
  </si>
  <si>
    <t>PASANTE INGENIERIA OPCION HW</t>
  </si>
  <si>
    <t>LIDER DE PROYECTO DESPACHO DEL DIRECTOR DE ORGANO INTERNO DE CONTROL</t>
  </si>
  <si>
    <t>JEFE  DE DEPARTAMENTO  DE TRANSFERENCIA</t>
  </si>
  <si>
    <t>COORDINADOR DE DEPENDECIA  DE DEPARTAMENTO ADMINISTRATIVO SECRETARIA DEL AYUNTAMIENTO</t>
  </si>
  <si>
    <t>JEFE DE DEPARTAMENTO DE CAMBIO CLIMATICO</t>
  </si>
  <si>
    <t>INGENIERO ECOLOGICO</t>
  </si>
  <si>
    <t>ARTES/ARTES ESCENICAS</t>
  </si>
  <si>
    <t>JEFE  DE DEPARTAMENTO DE ADMINISTRACION PLAN DIRECTOR</t>
  </si>
  <si>
    <t>JEFE DE DEPARTAMENTO DEPARTAMENTO TECNICO Y DE PADRON Y CONTROL DEL ADEUDO</t>
  </si>
  <si>
    <t>JEFE  DE DEPARTAMENTO DE PROPIEDAD INMOBILIARIA</t>
  </si>
  <si>
    <t xml:space="preserve">ARQUITECTURA </t>
  </si>
  <si>
    <t>SUBCOORDINADOR DE DEPCIA</t>
  </si>
  <si>
    <t>SUBCOORDINADOR DE DEPCIA DESPACHO COORDINACION DE TRANSPA</t>
  </si>
  <si>
    <t>SISTEMAS DE INFORMACION</t>
  </si>
  <si>
    <t>JEFE DE DEPARTAMENTO.DEPARTAMENTO COMUNICACION SOCIAL</t>
  </si>
  <si>
    <t>PASANTE LIC CIENCIAS DE LA INFORMACION</t>
  </si>
  <si>
    <t>COMUNICACIÓN POLITICA Y CORPORATIVA</t>
  </si>
  <si>
    <t>LIDER DE PROYECTO.DESPACHO DEL SUBDIRECTOS DE PLANEACION Y EVAL</t>
  </si>
  <si>
    <t>ADMINISTRACION PUBLICA Y CUENCIAS POLITICAS</t>
  </si>
  <si>
    <t>JEFE DE DEPARTAMENTO DESPACHO DEL DIRECTOR DE DESARROLLO URBANO</t>
  </si>
  <si>
    <t>MAESTRIA EN ADMINISTRACION DE NEGOCIOS CON CALIDAD Y PRODUCTIVIDAD</t>
  </si>
  <si>
    <t>JEFE  DE DEPARTAMENTO DE RECLUTAMIENTO</t>
  </si>
  <si>
    <t>INGENIERIA EN SISTEMAS EN SOFWARE Y HARDWARE</t>
  </si>
  <si>
    <t>LIDER DE PROYECTO DEL DESPACHO DEL SUBDIRECTOR DE EDUCACION</t>
  </si>
  <si>
    <t>TECNICO UNIVERSITARIO EN INFORMATICA</t>
  </si>
  <si>
    <t>SUBDIRECTOR DEL DESPACHO DEL C SUBDIRECTOR DE DESARROLLO INDUSTRIAL</t>
  </si>
  <si>
    <t>ECONOMIA EMPRESARIAL</t>
  </si>
  <si>
    <t>LIDER DE PROYECTO.DESPACHO DEL C OFICIAL MAYOR</t>
  </si>
  <si>
    <t>PASANTE LICENCIADO EN PSICOLOGIA</t>
  </si>
  <si>
    <t>JEFE DE DEPARTAMENTO ORGANIZACIÓN</t>
  </si>
  <si>
    <t>JEFE  DE DEPARTAMENTO DE PARQUES Y JARDINES</t>
  </si>
  <si>
    <t>RELACIONES INTERNACIONALES</t>
  </si>
  <si>
    <t>JEFE  DE DEPARTAMENTO DE TOPOGRAFIA</t>
  </si>
  <si>
    <t>INGENIERIA EN SISTEMAS TOPOGRAFICOS</t>
  </si>
  <si>
    <t>LIDER DE PROYECTO DE DEPARTAMENTO DE ANALISIS TACTICO</t>
  </si>
  <si>
    <t xml:space="preserve">PASANTE LICENCIADO EN CRIMINOLOGIA </t>
  </si>
  <si>
    <t>JEFE DE DEPARTAMENTO DESPACHO DEL COORDINADOR DE COMUNICACIÓN</t>
  </si>
  <si>
    <t>COORDINADOR DE UNIDAD ADMINISTRATIVA DESP DEL DIRECTOR DE ORGANO INTERNO DE CONTROL</t>
  </si>
  <si>
    <t>IMPUESTOS</t>
  </si>
  <si>
    <t>SUBDIRECTOR DE DESP DEL SUBDIRECTOR DE INFRAESTRUCTURA SOCIAL</t>
  </si>
  <si>
    <t>LETRAS ESPAÑOLAS</t>
  </si>
  <si>
    <t>LIDER DE PROYECTO DEPARTAMENTO DE ADMINISTRACION DE APLICACIONES</t>
  </si>
  <si>
    <t>JEFE DE DEPARTAMENTO DEPARTAMENTO DE RELACIONES PUBLICAS SEG PUB</t>
  </si>
  <si>
    <t>PASANTE LICENCIADA EN COMUNICACIÓN Y MEDIOS DIGITALES</t>
  </si>
  <si>
    <t xml:space="preserve">AUXILIAR DE ENFERMERA </t>
  </si>
  <si>
    <t>JEFE DE DEPARTAMENTO MAQUINARIA PESADA OBRAS PUBLICAS</t>
  </si>
  <si>
    <t>BACHILLERES</t>
  </si>
  <si>
    <t>LIDER DE PROYECTO DE PLANEACION Y EVALUACION</t>
  </si>
  <si>
    <t>ADMINISTRACION FINANCIERA</t>
  </si>
  <si>
    <t>SUBCOORDINADOR DE DEPENDENCIA  DEL DESPACHO DEL SUBDIRECTOR JURIDICO SECRETARIA DEL AYUNTAMIENTO</t>
  </si>
  <si>
    <t>JEFE  DE DEPARTAMENTO DE MANTENIMIENTO VIAL E INFRAESTRUCTURA</t>
  </si>
  <si>
    <t>PASANTE MAESTRIA EN VIAS TERRESTRES</t>
  </si>
  <si>
    <t>COORDINADOR DE DEPENDENCIA DEL DESPACHO DEL COORDINADOR DE COMUNICACION</t>
  </si>
  <si>
    <t>COORDINADOR DE UNIDAD ADMINISTRATIVA DESP COORDINACION DE PARTICIPACION CIUDADANA</t>
  </si>
  <si>
    <t>SUBDIRECTOR.DESPACHO DEL SUBDIRECTOR DE INGRESOS</t>
  </si>
  <si>
    <t>JEFE  DE DEPARTAMENTO DE FISCALIZACION JURIDICA</t>
  </si>
  <si>
    <t>PASANTE LICENCIADO DERECHO</t>
  </si>
  <si>
    <t>JEFE DE DEPARTAMENTO DEPARTAMENTO PROYECTOS PRODUCTIVOS</t>
  </si>
  <si>
    <t>INGENIERIA EN OPERACIONES Y PROCESOS INDUSTRIALES</t>
  </si>
  <si>
    <t>LIDER DE PROYECTO DEL DESPACHO DEL C SECRETARIO DEL AYUNTAMIENTO</t>
  </si>
  <si>
    <t xml:space="preserve">EDUCACION FISICA/ PASANTE PEDAGOGIA </t>
  </si>
  <si>
    <t>COORDINADOR DE DEPENDENCIA DESPACHO DEL C SECRETARIO DEL AYUNTAMIENTO</t>
  </si>
  <si>
    <t>SUBDIRECTOR DESP DE SUBDIRECCION DE ALUMBRADO PUBLICO</t>
  </si>
  <si>
    <t>EDUCACION</t>
  </si>
  <si>
    <t>JEFE DE DEPARTAMENTO ATENCION Y RESPUESTA CIUDADANA</t>
  </si>
  <si>
    <t>INGENIERIA EN SISTEMAS COMPUTACIONALES EN HARDWARE</t>
  </si>
  <si>
    <t>COORDINADOR DE UNIDAD ADMINISTRATIVA.UNIDAD ADMINISTRATIVA</t>
  </si>
  <si>
    <t>ADMINISTRACION INDUSTRIAL</t>
  </si>
  <si>
    <t>JEFE DE DEPARTAMENTODE SEGURIDAD CIUDADANA</t>
  </si>
  <si>
    <t>BACHILLERATO EN EL AREA DE HUMANIDADES</t>
  </si>
  <si>
    <t>JEFE  DE DEPARTAMENTO DE VINCULACION EMPRESARIAL</t>
  </si>
  <si>
    <t>MASTER BUSINESS ADMINISTRATION</t>
  </si>
  <si>
    <t>JEFE DE DEPARTAMENTO SERVICIOS GENENRALES</t>
  </si>
  <si>
    <t>SUBDIRECTOR DESPACHO DEL SUBDIRECTOR  PARTICIPACION CIUDADANA</t>
  </si>
  <si>
    <t>PRERAPATORIA</t>
  </si>
  <si>
    <t xml:space="preserve">PSICOLOGIA SOCIAL </t>
  </si>
  <si>
    <t>SUBDIRECTOR DEL DESPACHO DEL SUBDIRECTOR JURIDICO TESORERIA MUNICIPAL</t>
  </si>
  <si>
    <t xml:space="preserve">DERECHOS Y ASUNTOS INTERNACIONALES </t>
  </si>
  <si>
    <t>SUBDIRECTOR DESPACHO DEL C SUBDIR DE DESARROLLO MIPYME Y EMPLEABILIDAD</t>
  </si>
  <si>
    <t>LIDER DE PROYECTO DESPACHO DEL SUBDIRECTOR DE PROPIEDAD INMOBILIARIA</t>
  </si>
  <si>
    <t>LIDER  DE PROYECTO  DE DEPARTAMENTO DE ATENCION CIUDADANA Y ENLACE DE ORGANISMOS SOCIALES</t>
  </si>
  <si>
    <t>PROFESIONAL TECNICO EN ADMINISTRACION ESPECIALIDAD EMPRESAS COMERCIALES</t>
  </si>
  <si>
    <t>JEFE DE DEPARTAMENTO DEPARTAMENTO ADMINISTRATIVO DESARROLLO HUMANO Y EDUCACION</t>
  </si>
  <si>
    <t>PASANTE LICENCADIO EN MOTROCIDAD HUMANA</t>
  </si>
  <si>
    <t>REGIDOR</t>
  </si>
  <si>
    <t>JEFE DE DEPARTAMENTO ARCHIVO DE CONCENTRACION</t>
  </si>
  <si>
    <t>PASANTE LICENCIATURA EN ANTROPOLOGIA SOCIAL</t>
  </si>
  <si>
    <t>SUBCOORDINADOR DE DEPENDENCIA DESPACHO COORDINACION DE TRANSPARENCIA</t>
  </si>
  <si>
    <t>CURSANDO LIC. EN SEGURIDAD PUBLICA</t>
  </si>
  <si>
    <t>LIDER DE PROYECTO DESPACHO C DIRECTOR DE MANTENIMIENTO URBANO</t>
  </si>
  <si>
    <t>JEFE DE DEPARTAMENTO DEPARTAMENTO CENTRO DE DETENCION MUNICIPAL</t>
  </si>
  <si>
    <t>CONSULTOR JURIDICO DEL DESPACHO DEL C DIRECTOR DE OBRAS PUBLICAS</t>
  </si>
  <si>
    <t>SUBCOORDINADOR DE DEPCIA.DESPACHO DEL SUBDIRECTOR DE NORMATIVIDAD</t>
  </si>
  <si>
    <t>JEFE DE DEPARTAMENTO.DEPTO CONSEJO DE HONOR Y JUSTICIA</t>
  </si>
  <si>
    <t>SECRETARIO AYUNTAMIENTO</t>
  </si>
  <si>
    <t>SECRETARIO AYUNTAMIENTO DESPACHO DEL C SECRETARIO DEL AYUNTAMIENTO</t>
  </si>
  <si>
    <t>JUSTICIA ELECTORAL</t>
  </si>
  <si>
    <t>JEFE  DE DEPARTAMENTO DE CONVENIOS Y CONTRATOS</t>
  </si>
  <si>
    <t>PASANTE MAESTRIA EN DERECHO CONSTITUCIONAL Y ADMINISTRATIVO</t>
  </si>
  <si>
    <t>JEFE  DE DEPARTAMENTO DEL DESPACHO DEL C TESORERO MUNICIPAL</t>
  </si>
  <si>
    <t>LIDER DE PROYECTO DESPACHO DEL C DESARROLLO ECONOMICO Y TURISTICO</t>
  </si>
  <si>
    <t>PUBLICIDAD RELACIONES PUBLICAS</t>
  </si>
  <si>
    <t>JEFE DE DE DEPARTAMENTO DE ACCESO A LA INFORMACION</t>
  </si>
  <si>
    <t>JEFE  DE DEPARTAMENTO DE OBLIGACIONES Y DATOS PERSONALES</t>
  </si>
  <si>
    <t>ING. TECNOLOGIA DE LA INFORMACION Y COMUNICACIÓN</t>
  </si>
  <si>
    <t>PASANTE MAESTRIA CIENCIAS PENALES Y CRIMINALISTICA</t>
  </si>
  <si>
    <t>LIDER DE PROYECTO DE DEPARTAMENTO DE EVENTOS</t>
  </si>
  <si>
    <t>PASANTE PSICOLOGIA CRIMINOLOGIA</t>
  </si>
  <si>
    <t>JEFE DE DEPARTAMENTO.DESPACHO DEL SUBDIRECCION DE AUDITORIA CONTROL Y EVALUACION</t>
  </si>
  <si>
    <t>JEFE DE DEPARTAMENTO DESPACHO DEL C SECRETARIO DEL AYUNTAMIENTO</t>
  </si>
  <si>
    <t>LIDER DE PROYECTO DE DEPARTAMENTO DE BIENES PATRIMONIALES</t>
  </si>
  <si>
    <t>CARRERA TRUNCA 4o TRIMESTRE LIC. DERECHO</t>
  </si>
  <si>
    <t>PASANTE CIENCIAS DE LA CULTURA FISICA Y DEPORTE</t>
  </si>
  <si>
    <t>JEFE DE DEPARTAMENTO.DESP DEL DIRECTOR DE ORGANO INTERNO DE CONTROL</t>
  </si>
  <si>
    <t>JEFE  DEL DEPTO DE ANALISIS CRIMINAL</t>
  </si>
  <si>
    <t>LIDER DE PROYECTO DE ADMINISTRATIVO SECRETARIA DEL AYUNTAMIENTO</t>
  </si>
  <si>
    <t>PASANTE LIC. PSICOLOGIA</t>
  </si>
  <si>
    <t>LIDER DE PROYECTO DEPARTAMENTO ADMINISTRATIVO MANTENIMIENTO URBANO</t>
  </si>
  <si>
    <t>PASANTE LIC DERECHO</t>
  </si>
  <si>
    <t>LIDER DE PROYECTO DEL COORDINACION ELABORACION Y CTROL PRESUPUESTAL</t>
  </si>
  <si>
    <t>JEFE  DE DEPARTAMENTO DE INFRAESTRUCTURA DESARROLLO RURAL</t>
  </si>
  <si>
    <t>INGENIERO ZOOTECNISTA</t>
  </si>
  <si>
    <t>JEFE DE DEPARTAMENTO.DESPACHO DEL C DIRECTOR DE OBRAS PUBLICAS</t>
  </si>
  <si>
    <t>ARQUITECTURA EN REGION SUSTENTABLE</t>
  </si>
  <si>
    <t>JEFE DE DEPARTAMENTO DEPARTAMENTO DE COMERCIO Y ESPECTACULOS</t>
  </si>
  <si>
    <t>LIDER DE PROYECTO DEPARTAMENTO DE EVENTOS</t>
  </si>
  <si>
    <t>LICENCIATURA ADMNISTRACION GUBERNAMENTAL</t>
  </si>
  <si>
    <t>JEFE  DE DEPARTAMENTO DE ATENCION CIUDADANA Y ENLACE DE ORGANISMOS SOCIALES</t>
  </si>
  <si>
    <t>BACHILLERATO PLANTEL 2</t>
  </si>
  <si>
    <t>JEFE DE DEPARTAMENTO DE RECURSOS MATERIALES</t>
  </si>
  <si>
    <t>LIDER DE PROYECTO DE DEPARTAMENTO DE ANALISIS CRIMINAL</t>
  </si>
  <si>
    <t>JEFE  DE DEPARTAMENTO UNIDAD ATENCION A LA VIOLENCIA FAMILIAR</t>
  </si>
  <si>
    <t>PSANTE DOCTORADO EN PSICOTERAPIA FAMILIAR Y DE PAREJA</t>
  </si>
  <si>
    <t>SUBDIRECTOR.DESPACHO DEL C SUBDIR DE INNOVACION Y DESARROLLO EMPRENDEDOR</t>
  </si>
  <si>
    <t>COORDINADOR DE DEPENDENCIA DESPACHO DEL COORDINADOR  DE RELACIONES PUBLICAS</t>
  </si>
  <si>
    <t>CIENCIAS Y TECNICAS DE LA INFORMACION</t>
  </si>
  <si>
    <t>JEFE  DE DEPARTAMENTO DE CERTIFICACION</t>
  </si>
  <si>
    <t>PASANTE ADMINISTACION DE EMPRESAS</t>
  </si>
  <si>
    <t>JEFE DE DEPARTAMENTO DE ALCOHOLES</t>
  </si>
  <si>
    <t>LIDER DE PROYECTO DE DEPARTAMENTO DE COMUNICACION SOCIAL</t>
  </si>
  <si>
    <t>PASANTE EDUCACION FISICA Y CIENCIAS DEL DEPORTE</t>
  </si>
  <si>
    <t>SUBSECRETARIO DEL AYUNTAMIENTO</t>
  </si>
  <si>
    <t>SUBSECRETARIO DEL AYUNTAMIENTO DESPACHO DEL C SECRETARIO DEL AYUNTAMIENTO</t>
  </si>
  <si>
    <t>JEFE  DE DEPARTAMENTO JURIDICO DESARROLLO URBANO Y ECOLOGIA</t>
  </si>
  <si>
    <t xml:space="preserve"> DERECHO</t>
  </si>
  <si>
    <t>SUBDIRECTOR DESPACHO DEL SUBDIRECTOR DE PROGRAMACION URBANA</t>
  </si>
  <si>
    <t>JEFE  DE DEPARTAMENTO REL LABORALES Y PRESTACIONES</t>
  </si>
  <si>
    <t>JEFE  DE DEPARTAMENTO DE INSPECCION</t>
  </si>
  <si>
    <t>PREPARATORIA CENTRO DE ESTUDIOS COMPUTACIONALES DE CHIHUAHUA, S.C.</t>
  </si>
  <si>
    <t>LIDER DE PROYECTO DE DEPARTAMENTO SOPORTE TECNICO SEGURIDAD PUBLICA</t>
  </si>
  <si>
    <t>JEFE DE DEPARTAMENTO.DEPTO DE SERVICIOS ADMINISTRATIVOS SEGURIDAD PUBLICA MPAL</t>
  </si>
  <si>
    <t>PASANTE SISTEMAS COMPUTACIONALES</t>
  </si>
  <si>
    <t>LIDER DE PROYECTO DEL DESPACHO DEL DIRECTOR DE PLANEACION Y EVAL</t>
  </si>
  <si>
    <t>SECRETARIA Y TECNICO CAPTURISTA DE DATOS</t>
  </si>
  <si>
    <t>SUBDIRECTOR.DESPACHO DEL SUBDIRECTOR DE INFRAESTRUCTURA URBANA</t>
  </si>
  <si>
    <t>INGENIERIA EN SISTEMAS COMPUTACIONALES</t>
  </si>
  <si>
    <t>LIDER DE PROYECTO DEL DEPARTANENTO DE PARQUES Y JARDINES</t>
  </si>
  <si>
    <t>LIDER DE PROYECTO DE DEPARTAMENTO REL LABORALES Y PRESTACIONES</t>
  </si>
  <si>
    <t>LIDER DE PROYECTO DEL DESPACHO DEL SUBDIRECTOR DE INFRAESTRUCTURA SOCIAL</t>
  </si>
  <si>
    <t>PASANTE DOCTORADO EN ADMINISTRACION</t>
  </si>
  <si>
    <t>JEFE DE DEPARTAMENTO.DEPARTAMENTO DE SEGUIMIENTO</t>
  </si>
  <si>
    <t>PASANTE LIC. DERECHO</t>
  </si>
  <si>
    <t>LIDER DE PROYECTO DEPTO DE RECURSOS HUMANOS MTTO URBANO</t>
  </si>
  <si>
    <t>LICENCIATURA CONTADOR PUBLICO</t>
  </si>
  <si>
    <t>LIDER DE PROYECTO DEPARTAMENTO DE SELECCION Y CAPACITACION</t>
  </si>
  <si>
    <t>PSICOLOGIA ORGANIZACIONAL</t>
  </si>
  <si>
    <t>LIDER DE PROYECTO DESPACHO DEL SUBDIRECTOR DE PROGRAMACION URBANA</t>
  </si>
  <si>
    <t>PASANTE INGENIERO EN DESARROLLO TERRITORIAL</t>
  </si>
  <si>
    <t>JEFE DE DEPARTAMENTO JURIDICO SEGURIDAD URIDAD PUBLICA MUNICIPAL</t>
  </si>
  <si>
    <t>JEFE DE DEPARTAMENTO.DESPACHO DEL C SECRETARIO DEL AYUNTAMIENTO</t>
  </si>
  <si>
    <t>LIDER DE PROYECTO DEPARTAMENTO DE SISTEMAS OFICIALIA MAYOR</t>
  </si>
  <si>
    <t>PASANTE ING SISTEMAS COMPUTACIOANLES DE HARDWARE</t>
  </si>
  <si>
    <t>JEFE  DE DEPARTAMENTO DE SEGUIMIENTO Y GESTION</t>
  </si>
  <si>
    <t>PASANTE EN LIC PSICOLOGIA INDUSTRIAL</t>
  </si>
  <si>
    <t>SUBDIRECTOR DEL DESPARTAMENTO DEL SUBDIRECTOR ADMINISTRATIVO OFICIALIA MAYOR</t>
  </si>
  <si>
    <t>PASANTE LICENCIATURA DERECHO</t>
  </si>
  <si>
    <t>LIDER DE PROYECTO DEL COORDINACION DE DESARROLLO TECNOLOGICO</t>
  </si>
  <si>
    <t>ESPECIALIDAD CRIMINALISTICA Y TECNICAS PERICIALES</t>
  </si>
  <si>
    <t>JEFE DE DEPARTAMENTO DE PROMOCION TURISTICA</t>
  </si>
  <si>
    <t>PASANTE LICENCIATURA EN EDUCACION FISICA</t>
  </si>
  <si>
    <t>JEFE DE DEPARTAMENTO DE RECURSOS HUMANOS MANTENIMIENTO URBANO</t>
  </si>
  <si>
    <t>JEFE DE DEPARTAMENTO DE BIENES PATRIMONIALES</t>
  </si>
  <si>
    <t>NOVENO SEMESTRE LIC FINANZAS</t>
  </si>
  <si>
    <t>JEFE DE DEPARTAMENTO DE CONTROL VEHICULAR</t>
  </si>
  <si>
    <t>JEFE DE DEPARTAMENTO DE LIMPIEZA URBANA</t>
  </si>
  <si>
    <t>CURSANDO UNIVERSIDAD ARQUITECTURA</t>
  </si>
  <si>
    <t>JEFE DE DEPARTAMENTO DE ARCHIVO HISTORICO</t>
  </si>
  <si>
    <t>NORMALISTA</t>
  </si>
  <si>
    <t>COORDINADOR DE DEPENDENCIA DESPACHO COORDINACION DE TRANSPA</t>
  </si>
  <si>
    <t>PENDIENTE TITULACION DOCTORADO EN ADMINISTRACION PUBLICA</t>
  </si>
  <si>
    <t>LIDER DE PROYECTO.DESPACHO DEL SUBDIRECTOR DE SERVICIOS</t>
  </si>
  <si>
    <t>LIDER DE PROYECTO  DESPACHO DEL COORDINADOR DE COMUNICACIÓN</t>
  </si>
  <si>
    <t>CURSANDO LICENCIATURA 2023</t>
  </si>
  <si>
    <t>LIDER DE PROYECTO  DE DEPARTAMENTO DE ADMINISTRACION DE SERVICIOS Y PROCESAMIENTO DE DATOS</t>
  </si>
  <si>
    <t>INGENIERO</t>
  </si>
  <si>
    <t>JEFE  DE DEPARTAMENTO RECOLECCION HABITACIONAL</t>
  </si>
  <si>
    <t>JEFE DE DEPARTAMENTO DEPTO DE FISCALIZACION JURIDICA</t>
  </si>
  <si>
    <t>JEFE DE DEPARTAMENTO DE OPERACIONES AEREAS</t>
  </si>
  <si>
    <t>DOCENCIA</t>
  </si>
  <si>
    <t>DIRECTOR GENERAL.DESPACHO DEL DIRECTOR ORGANO DE CONTROL INTERNO</t>
  </si>
  <si>
    <t>PASANTE MAESTRIA EN HUMANIDADES</t>
  </si>
  <si>
    <t>JEFE DE DEPARTAMENTO DESP COORDINACION DE TRANSPARENCIA</t>
  </si>
  <si>
    <t>CANDIDATO A GRADO MAESTRIA EN ADMINISTRACION DE RECURSOS HUMANOS</t>
  </si>
  <si>
    <t>PASANTE INGENIERO EN SISTEMAS COMPUTACIONALES EN SOFTWARE</t>
  </si>
  <si>
    <t>JEFE DE DEPARTAMENTO DE ESTUDIOS Y PROYECTOS</t>
  </si>
  <si>
    <t>ARQUITECTA</t>
  </si>
  <si>
    <t xml:space="preserve">LIDER DE PROYECTO DEL DESPACHO DE LA PRESIDENCIA </t>
  </si>
  <si>
    <t>PASANTE LIC. MERCADOTECNIA</t>
  </si>
  <si>
    <t>JEFE  DE DEPARTAMENTO DE DESARROLLO TECNOLOGICO</t>
  </si>
  <si>
    <t>PASANTE LICENCIATURA EN INFORMATICA</t>
  </si>
  <si>
    <t>JEFE DE DEPARTAMENTO DE INGRESOS DIVERSOS</t>
  </si>
  <si>
    <t>DERECHO Y ASUNTOS</t>
  </si>
  <si>
    <t>LIDER DE PROYECTO DESPACHO DEL DIRECTOR DESARROLLO RURAL</t>
  </si>
  <si>
    <t>FILOSOFIA</t>
  </si>
  <si>
    <t>TECNICA EN PROGRAMACION</t>
  </si>
  <si>
    <t>JEFE DE DEPARTAMENTO DE DEPARTAMENTO DE CONSTRUCCION DE INFRAESTRUCTURA URBANA</t>
  </si>
  <si>
    <t>JEFE DE DEPARTAMENTO DE DISPOSICION FINAL</t>
  </si>
  <si>
    <t>TRUNCA LIC DERECHO</t>
  </si>
  <si>
    <t>JEFE DE DEPARTAMENTO DE ATENCION Y RESPUESTA CIUDADANA</t>
  </si>
  <si>
    <t>DIRECTOR GENERAL DESPACHO DEL C OFICIAL MAYOR</t>
  </si>
  <si>
    <t>PASANTE MAESTRIA ADMINISTRACION PUBLICA</t>
  </si>
  <si>
    <t>JEFE DE DEPARTAMENTO DEPARTAMENTO DE CONTROL Y EVALUACION DE FRACCIONAMIENTOS</t>
  </si>
  <si>
    <t>INGENIERIA</t>
  </si>
  <si>
    <t>LIDER DE PROYECTO.DEPTO DE FISCALIZACION JURIDICA</t>
  </si>
  <si>
    <t>JEFE DE DEPARTAMENTO.DEPTO CAJA GENERAL</t>
  </si>
  <si>
    <t>Secundaria</t>
  </si>
  <si>
    <t>SECUNDARIA TECNICA COMERCIAL 3101</t>
  </si>
  <si>
    <t>LIDER DE PROYECTO DE DEPARTAMENTO DE LIMPIEZA MECANIZADA</t>
  </si>
  <si>
    <t>TRUNCA DERECHO</t>
  </si>
  <si>
    <t>LIDER DE PROYECTO.DESPACHO DEL C DIRECTOR DE OBRAS PUBLICAS</t>
  </si>
  <si>
    <t>PROCURACION Y ADMINISTRACION DE JUSTICIA</t>
  </si>
  <si>
    <t>JEFE  DE DEPARTAMENTO DE FORESTACION</t>
  </si>
  <si>
    <t>CIENCIAS DE LA PRODUCTIVIDAD FRUTICOLA</t>
  </si>
  <si>
    <t>DIRECTOR GENERAL DEL DESPACHO DEL C DESARROLLO ECONOMICO Y TURISTICO</t>
  </si>
  <si>
    <t>JEFE  DE DEPARTAMENTO SOPORTE TECNICO SEGURIDAD PUBLICA</t>
  </si>
  <si>
    <t>ADMINISTRACION Y MERCADOTECNIA</t>
  </si>
  <si>
    <t>COORDINADOR DE DEPENDENCIA .ESP. COORDINACION DE MEDIO AMBIENTE Y PROTECCION ANIMAL</t>
  </si>
  <si>
    <t>JEFE  DE DEPARTAMENTO DE SISTEMA INSTITUCIONAL DE ARCHIVO</t>
  </si>
  <si>
    <t>ANTROPOLOGIA SOCIAL</t>
  </si>
  <si>
    <t>SUBCOORDINADOR DE DEPCIA.DESPACHO DEL SUBCOORDINADOR DE MEDIO AMBIENTE</t>
  </si>
  <si>
    <t>JEFE DE DEPARTAMENTO.DEPTO DE COMUNICACION</t>
  </si>
  <si>
    <t>LIDER DE PROYECTO DE DEPARTAMENTO DE CONSTRUCCION DE INFRAESTRUCTURA URBANA</t>
  </si>
  <si>
    <t>SECRETARIADO BILINGÜE Y CONTADOR PUBLICO</t>
  </si>
  <si>
    <t>JEFE  DE DEPARTAMENTO ADMINISTRATIVO SINDICATURA</t>
  </si>
  <si>
    <t>JEFE  DE DEPARTAMENTO DE CLUB DEL ABUELO</t>
  </si>
  <si>
    <t>SUBDIRECTOR DEL DESPACHO DEL SUBDIRECTOR DE MODERNIZACION ADMINISTRATIVA</t>
  </si>
  <si>
    <t>JEFE  DE DEPARTAMENTO ADMINISTRATIVO PRESIDENCIA MUNICIPAL</t>
  </si>
  <si>
    <t>PASANTE LICENCIATURA EN DERECHO</t>
  </si>
  <si>
    <t>PASANTE LICENCIATURA EN CIENCIAS DE LA INFORMACION</t>
  </si>
  <si>
    <t>JEFE  DE DEPARTAMENTO DE SIGMUN</t>
  </si>
  <si>
    <t>INGENIERO ZOTECNISTA</t>
  </si>
  <si>
    <t>JEFE  DEL DEPTO FINANCIAMIENTO</t>
  </si>
  <si>
    <t>ADMINISTRACION DE NEGOCIOS AREA FINANZAS</t>
  </si>
  <si>
    <t>JEFE  DE DEPARTAMENTO DE COMERCIO Y ESPECTACULOS</t>
  </si>
  <si>
    <t>CONSULTOR JURIDICO DEL DESPACHO SINDICATURA</t>
  </si>
  <si>
    <t>SUBDIRECTOR DEL  DESPACHO DEL C SUBDIR DE COMERCIO Y TURISMO</t>
  </si>
  <si>
    <t>JEFE DE DEPARTAMENTO DE RECURSO ADMINISTRATIVO</t>
  </si>
  <si>
    <t>CARTA PASANTE DERECHO</t>
  </si>
  <si>
    <t>SUBDIRECTOR DESPACHO DE SUBDIRECCION MTTO ESPACIOS PUBLICOS</t>
  </si>
  <si>
    <t>SUBCOORDINADOR DE DEPCIA DESPACHO DEL SUBDIRECTOR JURIDICO SECRETARIA DEL AYUNTAMIENTO</t>
  </si>
  <si>
    <t>COORDINADOR DE PROTECCION CIVIL</t>
  </si>
  <si>
    <t>COORDINADOR DE PROTECCION CIVIL DEL COORDINADOR DE PROTECCION CIVIL</t>
  </si>
  <si>
    <t>DERECHOS HUMANOS Y PERPECTIVA DE GENERO</t>
  </si>
  <si>
    <t>TERRAZAS GARCIA VALENTINA</t>
  </si>
  <si>
    <t>GABALDON RAMOS LORENA</t>
  </si>
  <si>
    <t>LOPEZ OLIVAS CARLOS ROGELIO</t>
  </si>
  <si>
    <t>RONQUILLO GONZALEZ ANA ISABEL</t>
  </si>
  <si>
    <t>RICO BOVIO LUIS HUMBERTO</t>
  </si>
  <si>
    <t>JURADO ALVAREZ KORINA BERENICE</t>
  </si>
  <si>
    <t>QUINTANA MORENO MARIA DEL CARMEN</t>
  </si>
  <si>
    <t>MORENO AYUB FERNANDO RICARDO</t>
  </si>
  <si>
    <t>RAMOS RENOVATO NORMA LETICIA</t>
  </si>
  <si>
    <t>CAZARES PALACIO SANDRA PAOLA</t>
  </si>
  <si>
    <t>NATIVIDAD GARCIA ARACELI JOSEFINA</t>
  </si>
  <si>
    <t>MODESTO TERRAZAS ROBERTO RAUL</t>
  </si>
  <si>
    <t>AYALA PEREZ KENIA ROCIO</t>
  </si>
  <si>
    <t>SANTOS BALDERRAMA LUIS ENRIQUE</t>
  </si>
  <si>
    <t>VILLALOBOS HERRERA EDGAR JOSUE</t>
  </si>
  <si>
    <t>RIVAS MEDRANO FRANCISCA</t>
  </si>
  <si>
    <t>CORRALES MILLAN FRANCISCO JAVIER</t>
  </si>
  <si>
    <t>RIVERA LEDEZMA DIANA ELENA</t>
  </si>
  <si>
    <t>SANTIAGO GONZALEZ HUMBERTO MANUEL</t>
  </si>
  <si>
    <t>BRIBIESCA MONTES CARLOS EDUARDO</t>
  </si>
  <si>
    <t>PLASCENCIA HERNANDEZ BEATRIZ ELENA</t>
  </si>
  <si>
    <t>HIGUERA CAMPOS RAUL DAVID</t>
  </si>
  <si>
    <t>CASAS MENDOZA MAURO MANUEL</t>
  </si>
  <si>
    <t>GUTIERREZ TORRES ARMANDO</t>
  </si>
  <si>
    <t>CONTRERAS MURILLO EDUARDO</t>
  </si>
  <si>
    <t>LUGO ARANDA LUISA REBECA</t>
  </si>
  <si>
    <t>DERMA RODRIGUEZ MINERVA</t>
  </si>
  <si>
    <t>MEDELLIN RUIZ JONNATHAN CHRISTIAN</t>
  </si>
  <si>
    <t>DE LAMADRID TELLEZ JOSE LUIS</t>
  </si>
  <si>
    <t>OLVERA YAÑEZ FRANCISCO</t>
  </si>
  <si>
    <t>GUERRA MARTINEZ TANYA YANIRA</t>
  </si>
  <si>
    <t>VALDES CASTRO CARLA</t>
  </si>
  <si>
    <t>REYES MEJIA DIANA MARIA</t>
  </si>
  <si>
    <t>LUEVANO SALCIDO LUIS ALAN</t>
  </si>
  <si>
    <t>GUTIERREZ CEBALLOS JAIME ALEJANDRO</t>
  </si>
  <si>
    <t>ANGELES CARDENAS CLAUDIA PAOLA</t>
  </si>
  <si>
    <t>TORRES NOGAL BRENDA LIZETH</t>
  </si>
  <si>
    <t>RANGEL CARRILLO MANUEL ARTURO</t>
  </si>
  <si>
    <t>CORDOVA CHAVEZ AIDA AMANDA</t>
  </si>
  <si>
    <t>PORTILLO DE LA FUENTE ABRIL</t>
  </si>
  <si>
    <t>SORIA MERAZ ARMIDA GUADALUPE</t>
  </si>
  <si>
    <t>GOMEZ ZUQUI JESUS ANTONIO</t>
  </si>
  <si>
    <t>AVILA GUTIERREZ GUADALUPE IVONNE</t>
  </si>
  <si>
    <t>VENZOR SALDIVAR ANABAENA</t>
  </si>
  <si>
    <t>ALARCON ACOSTA CLAUDIA ALEJANDRA</t>
  </si>
  <si>
    <t>AGUILAR VASQUEZ DANIEL</t>
  </si>
  <si>
    <t>PEINADO QUEZADA RUBEN GERARDO</t>
  </si>
  <si>
    <t>VILLA CARRASCO SEBASTIAN ANDRE</t>
  </si>
  <si>
    <t>VALENZUELA COLOMO LUIS RAUL</t>
  </si>
  <si>
    <t>SERRANO RAMOS ERNESTO ILDEFONSO</t>
  </si>
  <si>
    <t>BONILLA MENDOZA MARCO ANTONIO</t>
  </si>
  <si>
    <t>IBARRA SARMIENTO PEDRO CESAR</t>
  </si>
  <si>
    <t>MARTINEZ GONZALEZ MARTIN ALEJANDRO</t>
  </si>
  <si>
    <t>MENDOZA RUGELIO MARIA DEL CARMEN</t>
  </si>
  <si>
    <t>MARTINEZ PEREA LUIS DANIEL</t>
  </si>
  <si>
    <t>GARCIA JIMENEZ MARIO EDUARDO</t>
  </si>
  <si>
    <t>HERNANDEZ ORTIZ ABAGDRA YAQUELINE</t>
  </si>
  <si>
    <t>MARTINEZ ADRIANO FELIX ARTURO</t>
  </si>
  <si>
    <t>VERDUGO ARMENTA GENARO</t>
  </si>
  <si>
    <t>ARABIT DEL CAMPO NORMAN</t>
  </si>
  <si>
    <t>ORTIZ FLORES CRISTIAN ARGENIS</t>
  </si>
  <si>
    <t>BARRAZA CHAVEZ MAYRA</t>
  </si>
  <si>
    <t>MARTELL ARREOLA JESUS JAVIER</t>
  </si>
  <si>
    <t>HINOJOS SALAZAR IRVING</t>
  </si>
  <si>
    <t>BORJAS CHACON MARIZA</t>
  </si>
  <si>
    <t>HERNANDEZ OLMOS VICTORIA</t>
  </si>
  <si>
    <t>RIVAS MARTINEZ CARLOS ALBERTO</t>
  </si>
  <si>
    <t>ROMAN RANGEL ANA CAROLINA</t>
  </si>
  <si>
    <t>TRUJILLO SCHIAFFINO SAMUEL</t>
  </si>
  <si>
    <t>FLORES TORRES NAHOMI ALEJANDRA</t>
  </si>
  <si>
    <t>LUGO PONCE CYNDI LIZETH</t>
  </si>
  <si>
    <t>LEYVA BUENO RICARDO</t>
  </si>
  <si>
    <t>ULATE BERNAL BLANCA PATRICIA</t>
  </si>
  <si>
    <t>RODRIGUEZ CASTAÑEDA CARLOS DANIEL</t>
  </si>
  <si>
    <t>VALENZUELA MACIAS JUAN HUMBERTO</t>
  </si>
  <si>
    <t>FLORES MORA LUIS RAUL</t>
  </si>
  <si>
    <t>MARQUEZ ESTRADA OMAR ENRIQUE</t>
  </si>
  <si>
    <t>FABELA MUÑOZ CARLOS MANUEL</t>
  </si>
  <si>
    <t>FLORES TREVIÑO CONRADO</t>
  </si>
  <si>
    <t>RIGGS BAEZA MIGUEL ALONSO</t>
  </si>
  <si>
    <t>AYALA ALMANZA EDGAR ALEJANDRO</t>
  </si>
  <si>
    <t>MORALES MENDOZA ANTONIO</t>
  </si>
  <si>
    <t>ORTEGA CARRASCO MARIA TERESA</t>
  </si>
  <si>
    <t>BORRUEL BAQUERA MARIA GUADALUPE</t>
  </si>
  <si>
    <t>GAYTAN PERLA ALBERTO</t>
  </si>
  <si>
    <t>CALDERON TREVIÑO JAIME ISAAC</t>
  </si>
  <si>
    <t>GARCIA MURILLO BERNARDINA</t>
  </si>
  <si>
    <t>AVALOS BARRAZA DIANA LAURA</t>
  </si>
  <si>
    <t>COTA REY RAMON HECTOR</t>
  </si>
  <si>
    <t>CRUZ SIGALA MIGUEL ANGEL</t>
  </si>
  <si>
    <t>CARRILLO MOLINA MARIA ELENA</t>
  </si>
  <si>
    <t>MONGE MELENDEZ MYRNA</t>
  </si>
  <si>
    <t>CARRILLO VELETA IVAN</t>
  </si>
  <si>
    <t>RASCON QUEZADA ALEJANDRA</t>
  </si>
  <si>
    <t>ARAGON CASTILLO MARIA GUADALUPE</t>
  </si>
  <si>
    <t>ROJO ALMARAZ MARIA ELENA</t>
  </si>
  <si>
    <t>BARAJAS GONZALEZ JONI JACINTA</t>
  </si>
  <si>
    <t>PANIAGUA RASCON BRENDA EDITH</t>
  </si>
  <si>
    <t>MORALES ALVARADO JUAN MANUEL</t>
  </si>
  <si>
    <t>PACHECO AVALOS VERONICA LIZET GUADALUPE</t>
  </si>
  <si>
    <t>MEDINA GUTIERREZ JOSE NIEVES</t>
  </si>
  <si>
    <t>MARTINEZ DIAZ ROSA ISELA</t>
  </si>
  <si>
    <t>ANALCO BACA ELIOTH RAUL</t>
  </si>
  <si>
    <t>AVILA GARCIA ROSARIO GUADALUPE</t>
  </si>
  <si>
    <t>VILLEGAS ESCANDON LUIS ABRAHAM</t>
  </si>
  <si>
    <t>VAZQUEZ GONZALEZ RAMON HEBERTO</t>
  </si>
  <si>
    <t>AGUAYO CASTRO MIGUEL ANGEL</t>
  </si>
  <si>
    <t>GALICIA CHAPARRO CARLOS MANUEL</t>
  </si>
  <si>
    <t>VELAZQUEZ ESTRADA PEDRO FRANCISCO</t>
  </si>
  <si>
    <t>OLIVA JIMENEZ PEDRO GERMAN</t>
  </si>
  <si>
    <t>DOMINGUEZ GOMEZ ROSA ESTHER</t>
  </si>
  <si>
    <t>CERECERES ARMENDARIZ FABIOLA ANAHI</t>
  </si>
  <si>
    <t>GUERRERO GARCIA GALIL</t>
  </si>
  <si>
    <t>GUTIERREZ VENEGAS DAVID PETRONILO</t>
  </si>
  <si>
    <t>OROZCO ORTIZ ANA LILIA</t>
  </si>
  <si>
    <t>BARRAZA GARCIA ERICK</t>
  </si>
  <si>
    <t>RAMIREZ BOCANEGRA NANCY EULALIA</t>
  </si>
  <si>
    <t>RUACHO DELGADILLO MA. DEL SOCORRO</t>
  </si>
  <si>
    <t>GARZA ISLAS ALMA CRISTINA</t>
  </si>
  <si>
    <t>RIVAS MARTINEZ MIRNA NOHEMI</t>
  </si>
  <si>
    <t>NUÑEZ RODRIGUEZ LEONEL ALFONSO</t>
  </si>
  <si>
    <t>NAVARRETE RODRIGUEZ RODOLFO</t>
  </si>
  <si>
    <t>RUIZ HERNANDEZ REYES ERNESTO</t>
  </si>
  <si>
    <t>QUIROS URANGA MARIA CRISTINA</t>
  </si>
  <si>
    <t>VALENZUELA DE LA ROSA ELIZABETH</t>
  </si>
  <si>
    <t>RAMIREZ BATISTA BALTAZAR</t>
  </si>
  <si>
    <t>GUTIERREZ TORRES MARCO ANTONIO</t>
  </si>
  <si>
    <t>ZUBIA DIAZ MARIO</t>
  </si>
  <si>
    <t>CASTILLO MEDRANO LETICIA ISABEL</t>
  </si>
  <si>
    <t>NAVARRETE PAZ JOSE ALFREDO</t>
  </si>
  <si>
    <t>GONZALEZ VENEGAS BRENDA PAOLA</t>
  </si>
  <si>
    <t>ENCINAS DOZAL AMIN ADRIAN</t>
  </si>
  <si>
    <t>ROCHA FLORES ROBERTO</t>
  </si>
  <si>
    <t>CARMONA CARMONA ROSA</t>
  </si>
  <si>
    <t>ORTEGA MENDOZA SELMA MARIANA</t>
  </si>
  <si>
    <t>CONTRERAS DUARTE LAURA PATRICIA</t>
  </si>
  <si>
    <t>BUJANDA LOYA ALFONSO</t>
  </si>
  <si>
    <t>LOPEZ SOTO MIGUEL</t>
  </si>
  <si>
    <t>ORTIZ VILLANUEVA JORGE ENRIQUE</t>
  </si>
  <si>
    <t>DIAZ GURROLA ISSAC</t>
  </si>
  <si>
    <t>CARRILLO RODRIGUEZ LUZ JANET</t>
  </si>
  <si>
    <t>GOMEZ GONZALEZ MARTHA ALICIA</t>
  </si>
  <si>
    <t>CISNEROS AGUILAR FLOR</t>
  </si>
  <si>
    <t>VAZQUEZ AGUIÑAGA ALBERTO</t>
  </si>
  <si>
    <t>FRANCO FLORES JOEL IVAN</t>
  </si>
  <si>
    <t>ZEA JURADO FABIOLA ANAHI</t>
  </si>
  <si>
    <t>GUERRERO GANDARA JOSE LUIS</t>
  </si>
  <si>
    <t>GOMEZ SARACHO RAUL</t>
  </si>
  <si>
    <t>GALLARDO TARANGO JAIME</t>
  </si>
  <si>
    <t>SOTO PIÑON ANDRE ISMAEL</t>
  </si>
  <si>
    <t>GUTIERREZ SOLIS PEDRO</t>
  </si>
  <si>
    <t>MEDINA RAMIREZ JESUS ALBERTO</t>
  </si>
  <si>
    <t>ALVAREZ GANDARA JOSE REFUGIO</t>
  </si>
  <si>
    <t>NAVA CORDOVA VERONICA</t>
  </si>
  <si>
    <t>GARCIA LICON PATRICIA IVON</t>
  </si>
  <si>
    <t>LOPEZ VILLALOBOS ALEJANDRA IRAIS</t>
  </si>
  <si>
    <t>HERNANDEZ CHAVEZ JOSE</t>
  </si>
  <si>
    <t>CARDENAS DE LAS CASAS VIANNEY</t>
  </si>
  <si>
    <t>IBARRA SARMIENTO ERNESTO</t>
  </si>
  <si>
    <t>BACA RUBIO MARTHA PALOMA</t>
  </si>
  <si>
    <t>REYES GONZALEZ JESUS MANUEL</t>
  </si>
  <si>
    <t>SANDOVAL RIOS YAZMINE</t>
  </si>
  <si>
    <t>ONOFRE HERNANDEZ ALAN ESTEBAN</t>
  </si>
  <si>
    <t>MONGE MONGE BRENDA</t>
  </si>
  <si>
    <t>MARTINEZ GARCIA SILVIA ESMERALDA</t>
  </si>
  <si>
    <t>ARMENDARIZ GRANADOS LILIANA</t>
  </si>
  <si>
    <t>CASTILLO COVARRUBIAS FROYLAN JOCSAN</t>
  </si>
  <si>
    <t>ORTEGA FLORES FEDERICO OMAR</t>
  </si>
  <si>
    <t>FLORES BARRERA PERLA CONCEPCION</t>
  </si>
  <si>
    <t>TARIN BACA RAUL ALBERTO</t>
  </si>
  <si>
    <t>OCHOA GONZALEZ XAVIER ELIAS</t>
  </si>
  <si>
    <t>GONZALEZ ARELLANO JESUS DAVID</t>
  </si>
  <si>
    <t>LOPEZ GARCIA KARINA LIZETH</t>
  </si>
  <si>
    <t>GONZALEZ GARCIA MIRNA MARIA</t>
  </si>
  <si>
    <t>GONZALEZ VILLASEÑOR RAUL SALVADOR</t>
  </si>
  <si>
    <t>SANCHEZ RUBIO EDGAR LEOBARDO</t>
  </si>
  <si>
    <t>VALENZUELA RODRIGUEZ LUCILA</t>
  </si>
  <si>
    <t>MARTINEZ IRACHETA EDGAR ALONSO</t>
  </si>
  <si>
    <t>BUSTILLOS VELAZQUEZ FERNANDO ALBERTO</t>
  </si>
  <si>
    <t>MIRANDA VAZQUEZ MARIO ALEJANDRO</t>
  </si>
  <si>
    <t>RODULFO BORUNDA VERONICA ESTELA</t>
  </si>
  <si>
    <t>GARCIA GUERRA CARMEN DEL SOCORRO</t>
  </si>
  <si>
    <t>SANDOVAL MARISCAL ESTEFANIA ELVIRA</t>
  </si>
  <si>
    <t>JAQUEZ QUEZADA LUCERO</t>
  </si>
  <si>
    <t>CARMONA LOZANO BERTHA CATALINA</t>
  </si>
  <si>
    <t>DUARTE CONTRERAS RUTH FABIOLA</t>
  </si>
  <si>
    <t>GONZALEZ LECHUGA JUAN ANTONIO</t>
  </si>
  <si>
    <t>MONTELONGO SALAIS JACQUELINE VALERIA</t>
  </si>
  <si>
    <t>HERNANDEZ OSUNA CESAR EMMANUEL</t>
  </si>
  <si>
    <t>RUBIO ARZAGA ABRIL</t>
  </si>
  <si>
    <t>CORRALES RENTERIA CRISTINA</t>
  </si>
  <si>
    <t>MENDOZA PAREDES GERARDO OMAR</t>
  </si>
  <si>
    <t>MONTES MEDINA ANDRES LORENZO</t>
  </si>
  <si>
    <t>VAZQUEZ TARANGO JULIO IVAN</t>
  </si>
  <si>
    <t>SALAS GONZALEZ JULIO CESAR</t>
  </si>
  <si>
    <t>FRANCO BARRAGAN OLIVIA</t>
  </si>
  <si>
    <t>JUAREZ HERRERA SIGIFREDO</t>
  </si>
  <si>
    <t>BACA FONTES ALEJANDRINA</t>
  </si>
  <si>
    <t>HEREDIA BARRANCA EDUARDO</t>
  </si>
  <si>
    <t>OCHOA REYES ANTONIA</t>
  </si>
  <si>
    <t>DIAZ NEGRETE ADRIANA</t>
  </si>
  <si>
    <t>RAMOS DOMINGUEZ ALFONSO</t>
  </si>
  <si>
    <t>REVELES ROSALES LUIS ALEJANDRO</t>
  </si>
  <si>
    <t>PEREZ BLANCO XOCHITL</t>
  </si>
  <si>
    <t>GUERECA MIRANDA VIRGILIO</t>
  </si>
  <si>
    <t>JIMENEZ GUEVARA ALEJANDRO</t>
  </si>
  <si>
    <t>CASTRO PORRAS MARIA VIVIANNA</t>
  </si>
  <si>
    <t>ESCOBEDO HERNANDEZ MANUEL</t>
  </si>
  <si>
    <t>PARADA YAÑEZ SAUL</t>
  </si>
  <si>
    <t>GARCIA MENDOZA MARCELA IVONNE</t>
  </si>
  <si>
    <t>MAZORRA DECANINI MARIA ISABEL</t>
  </si>
  <si>
    <t>TEJEDA OCHOA ARACELY</t>
  </si>
  <si>
    <t>MORALES LERMA EDUARDO ELIM</t>
  </si>
  <si>
    <t>CASTRO MIRANDA LUIS ENRIQUE</t>
  </si>
  <si>
    <t>CAYENTE ROMERO ALMA ROSA</t>
  </si>
  <si>
    <t>MOCTEZUMA TORRES MARTHA MARIA</t>
  </si>
  <si>
    <t>LIRA ALBA RAUL EDUARDO</t>
  </si>
  <si>
    <t>PARRA TREVIZO DENISSE STEPHANIE</t>
  </si>
  <si>
    <t>JIMENEZ JIMENEZ KARLA ELIZABETH</t>
  </si>
  <si>
    <t>GUTIERREZ LARES LUIS CARLOS</t>
  </si>
  <si>
    <t>VILLA GOMEZ MANUEL ALEJANDRO</t>
  </si>
  <si>
    <t>BOBADILLA TOLEDO CARLOS CRUZ</t>
  </si>
  <si>
    <t>CHAVEZ ESTRADA NORA ESTHER</t>
  </si>
  <si>
    <t>MIRANDA REZA JESUS</t>
  </si>
  <si>
    <t>AGUILAR CHAVEZ JULIO ALBERTO</t>
  </si>
  <si>
    <t>TERRAZAS FRAGA LUIS ROBERTO</t>
  </si>
  <si>
    <t>MARIÑELARENA MORENO ANA CRISTINA</t>
  </si>
  <si>
    <t>BAEZ GOMEZ DIANA PAOLA</t>
  </si>
  <si>
    <t>URISTA ENCINAS ROBERTO ANTONIO</t>
  </si>
  <si>
    <t>SAUCEDO SANCHEZ RUTH ARIADNA</t>
  </si>
  <si>
    <t>CARO VILLALOBOS CLAUDIA</t>
  </si>
  <si>
    <t>PAREDES SALAZAR ERICK</t>
  </si>
  <si>
    <t>VAZQUEZ ROBLES MARTHA CRISTAL</t>
  </si>
  <si>
    <t>PIZARRO LEYVA VICTORIA</t>
  </si>
  <si>
    <t>SANTANA CORDOVA JESUS ARMANDO</t>
  </si>
  <si>
    <t>VEGA LOZANIA LIZBETH XIOMARA</t>
  </si>
  <si>
    <t>CASTAÑEDA GONZALEZ KARISNA</t>
  </si>
  <si>
    <t>RICO VASQUEZ ADOLFO</t>
  </si>
  <si>
    <t>RODRIGUEZ BONILLA CRISTINA</t>
  </si>
  <si>
    <t>IRACHETA GONZALEZ NADIA KARELY</t>
  </si>
  <si>
    <t>REYES JUAREZ CLAUDIA ROCIO</t>
  </si>
  <si>
    <t>MIRANDA ALVIDREZ ANA MARCELA</t>
  </si>
  <si>
    <t>VILLA PARRA HEBERT ARTURO</t>
  </si>
  <si>
    <t>GUILLEN RUIZ LUIS CARLOS</t>
  </si>
  <si>
    <t>ELIAS OGAZ JESUS GILBERTO</t>
  </si>
  <si>
    <t>PACHECO CERROS ANA PAOLA</t>
  </si>
  <si>
    <t>REYES MANCHA JUAN ROSARIO</t>
  </si>
  <si>
    <t>ASTORGA GARCIA MARIA ESTELA</t>
  </si>
  <si>
    <t>CABALLERO CHAVEZ MARTHA VANESSA</t>
  </si>
  <si>
    <t>RIVERO ANCHONDO JOSE JULIAN</t>
  </si>
  <si>
    <t>HERNANDEZ RODRIGUEZ FELICIANO</t>
  </si>
  <si>
    <t>IBARRA LICON SAUL SILVESTRE</t>
  </si>
  <si>
    <t>SIGALA RODRIGUEZ MARIA DE LOURDES</t>
  </si>
  <si>
    <t>TORRES QUEZADA HILARIO ALEJANDRO</t>
  </si>
  <si>
    <t>GONZALEZ TARANGO CRISTAL DENISSE</t>
  </si>
  <si>
    <t>MENCHACA RODRIGUEZ ROMAN</t>
  </si>
  <si>
    <t>LAFON GARCIA ANA MARIA</t>
  </si>
  <si>
    <t>ORTIZ SOLIS SERGIO ULISES</t>
  </si>
  <si>
    <t>PEINADO RUIZESPARZA EDGAR IVAN</t>
  </si>
  <si>
    <t>SOTO MUÑOZ SAMIR ISMAEL</t>
  </si>
  <si>
    <t>NOBLE AYUB EDNA LORENA</t>
  </si>
  <si>
    <t>RUIZ ORTIZ KARIM</t>
  </si>
  <si>
    <t>MARTINEZ RODRIGUEZ GLORIA</t>
  </si>
  <si>
    <t>DAVILA MORA IGNACIO</t>
  </si>
  <si>
    <t>MARTINEZ GARCIA RAMON EDUARDO</t>
  </si>
  <si>
    <t>AGUIRRE GONZALEZ JESSICA VANESSA</t>
  </si>
  <si>
    <t>CHAVEZ LUNA DENISSE MARISA</t>
  </si>
  <si>
    <t>ESCOBAR MONTANA GERARDO</t>
  </si>
  <si>
    <t>SAAVEDRA FERNANDEZ ARTURO JAVIER</t>
  </si>
  <si>
    <t>AGUILAR GIL NADIA HANOI</t>
  </si>
  <si>
    <t>SIFUENTES MEDINA SERGIO ANTONIO</t>
  </si>
  <si>
    <t>HERNANDEZ TREVIZO BETHZABE</t>
  </si>
  <si>
    <t>FLORES GONZALEZ LUIS RAUL</t>
  </si>
  <si>
    <t>CHAVEZ MONTES LUIS ERNESTO</t>
  </si>
  <si>
    <t>NEVAREZ QUEZADA TANIA ELENA</t>
  </si>
  <si>
    <t>ITURRALDE AVILA JESUS</t>
  </si>
  <si>
    <t>GAMEROS GARDEA EDUARDO HUMBERTO</t>
  </si>
  <si>
    <t>LOAIZA LUCAS MARIA ISABEL</t>
  </si>
  <si>
    <t>LOYA SANTANA MARISSA FABIOLA</t>
  </si>
  <si>
    <t>MORIEL RAMIREZ HECTOR ARMANDO</t>
  </si>
  <si>
    <t>BACA MAYNEZ ANA CRISTINA</t>
  </si>
  <si>
    <t>MONTOYA GARCIA LAURA VERONICA</t>
  </si>
  <si>
    <t>TOVAR TERAN OMAR ADRIAN</t>
  </si>
  <si>
    <t>GONZALEZ MUÑIZ HUGO EDUARDO</t>
  </si>
  <si>
    <t>GARCIA MARTINEZ ANDRES</t>
  </si>
  <si>
    <t>MORENO CERVANTES LORENA GABRIELA</t>
  </si>
  <si>
    <t>PAREDES SALAZAR DANIELA</t>
  </si>
  <si>
    <t>RODRIGUEZ CASTILLO JOSE ARTURO</t>
  </si>
  <si>
    <t>MARTINEZ POSADA HERIBERTO</t>
  </si>
  <si>
    <t>ZUBIA MARTINEZ EDGAR RODOLFO</t>
  </si>
  <si>
    <t>JURADO MUÑOZ ANA IMELDA</t>
  </si>
  <si>
    <t>SIGALA ACOSTA JAVIER ADRIAN</t>
  </si>
  <si>
    <t>FUENTES RASCON ROBERTO ANDRES</t>
  </si>
  <si>
    <t>VARELA RODRIGUEZ DALIA VIANEY</t>
  </si>
  <si>
    <t>CASTILLO HERNANDEZ GUADALUPE</t>
  </si>
  <si>
    <t>CHAVIRA LARA MARLENE</t>
  </si>
  <si>
    <t>CORONADO SEYFFERT FEDERICO DALHI</t>
  </si>
  <si>
    <t>DAVILA CHACON MIGUEL ALBERTO</t>
  </si>
  <si>
    <t>HERNANDEZ CHAVEZ EDGAR ANDRES</t>
  </si>
  <si>
    <t>BUSTAMANTE ACOSTA LLUVIA VANESSA</t>
  </si>
  <si>
    <t>LAGUNAS VALENZUELA ANNA LAURA</t>
  </si>
  <si>
    <t>TAVIZON GALLEGOS TERESITA DE JESUS</t>
  </si>
  <si>
    <t>NEGRETE JUAREZ ADRIANA</t>
  </si>
  <si>
    <t>MENDOZA ALVAREZ LUIS ARMANDO</t>
  </si>
  <si>
    <t>ESTRADA JASCHACK PEDRO ANTONIO</t>
  </si>
  <si>
    <t>OLIVAS OLIVAS CARMEN PAULINA</t>
  </si>
  <si>
    <t>MONTIEL NAVA EVA DELIA</t>
  </si>
  <si>
    <t>DIAZ LOPEZ SCHEILA JANNETE</t>
  </si>
  <si>
    <t>AGUILAR GUTIERREZ MARTHA SUGEY</t>
  </si>
  <si>
    <t>CAÑEZ ROMERO MELISSA ADRIANA</t>
  </si>
  <si>
    <t>ESTRADA NAVA NORMA KAREN</t>
  </si>
  <si>
    <t>REYES VILLAGRAN CINDY CORINA</t>
  </si>
  <si>
    <t>VASQUEZ AGUIRRE SERGIO MANUEL</t>
  </si>
  <si>
    <t>DE LA FUENTE VALERIO LORENA EDITH</t>
  </si>
  <si>
    <t>ORTEGA MUNDO YURI ANDREIVICH</t>
  </si>
  <si>
    <t>ARANDA BALANDRAN MONICA</t>
  </si>
  <si>
    <t>ARISTI LARA SALVADOR RODOLFO</t>
  </si>
  <si>
    <t>HERNANDEZ DELGADILLO EUNICE</t>
  </si>
  <si>
    <t>VILLAGRAN PEREZ DANIELA AYLIN</t>
  </si>
  <si>
    <t>VILLARREAL GONZALEZ GRECIA LOURDES</t>
  </si>
  <si>
    <t>REVELES VALENZUELA PAOLA IVETH</t>
  </si>
  <si>
    <t>RIOS LOPEZ AARON ELIGIO</t>
  </si>
  <si>
    <t>VARELA ESTRADA GABRIEL OMAR</t>
  </si>
  <si>
    <t>GARCIA SANTOYO ELIZABETH</t>
  </si>
  <si>
    <t>CARBAJAL GASCA ROSA CECILIA</t>
  </si>
  <si>
    <t>MURUATO CARLOS FEDERICO</t>
  </si>
  <si>
    <t>BORJAS MELENDEZ GABRIEL</t>
  </si>
  <si>
    <t>OLIVAS MARIÑELARENA EDGAR</t>
  </si>
  <si>
    <t>OLIVAS MALDONADO MIRYAM JANET</t>
  </si>
  <si>
    <t>CRUZ VALENZUELA JAVIER EMILIO</t>
  </si>
  <si>
    <t>ORDOÑEZ RODRIGUEZ FELIPE MARCOS</t>
  </si>
  <si>
    <t>SOLIS HERRERA ALEJANDRO</t>
  </si>
  <si>
    <t>CASTAÑON RAMOS DAVID GERARDO</t>
  </si>
  <si>
    <t>BARRERA CALZADILLAS MAYRA EUGENIA</t>
  </si>
  <si>
    <t>CHAVEZ DIAZ SANDRA CRISTINA</t>
  </si>
  <si>
    <t>RODARTE DE LA ROSA RICARDO</t>
  </si>
  <si>
    <t>CISNEROS CARLOS TERESA</t>
  </si>
  <si>
    <t>ARMENDARIZ RASCON GRISELDA</t>
  </si>
  <si>
    <t>TELLO JIMENEZ BULMARO ALAN</t>
  </si>
  <si>
    <t>MARTINEZ SERRANO GERARDO ISRAEL</t>
  </si>
  <si>
    <t>CORONA SANTANA LILIA ANGELICA</t>
  </si>
  <si>
    <t>LEM ORTIZ IZTMARA</t>
  </si>
  <si>
    <t>PEREZ SOTO MANUEL HAZHEL</t>
  </si>
  <si>
    <t>CARMONA CRUZ PABLO</t>
  </si>
  <si>
    <t>ANTILLON OROZCO SHARON</t>
  </si>
  <si>
    <t>RODRIGUEZ LUGO DAVID RICARDO</t>
  </si>
  <si>
    <t>LAMELAS ROSALES ARTURO ANTONIO</t>
  </si>
  <si>
    <t>RODRIGUEZ CARBAJAL ANGELICA YOLANDA</t>
  </si>
  <si>
    <t>BURCIAGA PALOMINO ALEJANDRO</t>
  </si>
  <si>
    <t>LUEVANO GRECO MARTHA ARACELY</t>
  </si>
  <si>
    <t>PIÑA ROMERO ROCIO ELIZABETH</t>
  </si>
  <si>
    <t>GONZALEZ QUINTANA JESUS ANDRES</t>
  </si>
  <si>
    <t>FLORES MUÑOZ NORMA PATRICIA</t>
  </si>
  <si>
    <t>MEDINA HERNANDEZ SARAH</t>
  </si>
  <si>
    <t>CARREON BLANCO PAOLA</t>
  </si>
  <si>
    <t>HERRERA MELENDEZ ROBERTO</t>
  </si>
  <si>
    <t>BELTRAN ACOSTA RUBEN</t>
  </si>
  <si>
    <t>MARTINEZ PORTILLO AMELIA LUCIA</t>
  </si>
  <si>
    <t>ZAPIEN GRADO MARTIN</t>
  </si>
  <si>
    <t>PEÑA PANIAGUA ANA CAROLINA</t>
  </si>
  <si>
    <t>BARRIOS CHAVIRA OLGA IVETH</t>
  </si>
  <si>
    <t>NUÑEZ MORALES JOSE MANUEL</t>
  </si>
  <si>
    <t>MEDINA TREJO JORGE ALEJANDRO</t>
  </si>
  <si>
    <t>ESCUDERO ALMANZA ADRIANA GUADALUPE</t>
  </si>
  <si>
    <t>HIDALGO POSADA CARMEN YAZMIN</t>
  </si>
  <si>
    <t>CHAIREZ ERIVES LAURA GUADALUPE</t>
  </si>
  <si>
    <t>REZA FLORES ANA PATRICIA</t>
  </si>
  <si>
    <t>MARTINEZ VILLA JUAN MANUEL</t>
  </si>
  <si>
    <t>CORRAL VALVERDE KARLA ANAHI</t>
  </si>
  <si>
    <t>ORTEGA YAÑEZ JAAZIEL ALFREDO</t>
  </si>
  <si>
    <t>PADILLA RODRIGUEZ LAURA LETICIA</t>
  </si>
  <si>
    <t>MARIÑELARENA BACA REYNA JOHANNA</t>
  </si>
  <si>
    <t>ARZAGA VILLA AMERICA IDALY</t>
  </si>
  <si>
    <t>MIRANDA FLORES SAYDE JUDITH</t>
  </si>
  <si>
    <t>AGUIRRE MARQUEZ PERLA</t>
  </si>
  <si>
    <t>SOLANO RAMOS ANGEL SAHIR</t>
  </si>
  <si>
    <t>ARRAS BUSTAMANTE LILIANA IMELDA</t>
  </si>
  <si>
    <t>ALARCON AVITIA MARIO ALBERTO</t>
  </si>
  <si>
    <t>QUIÑONEZ ZAPATA SYLVIA GABRIELA</t>
  </si>
  <si>
    <t>RUBIO CAZARES JESUS IBAN</t>
  </si>
  <si>
    <t>SERNA VILLA CORINA IVONNE</t>
  </si>
  <si>
    <t>MORENO COSSIO ALFONSO</t>
  </si>
  <si>
    <t>HERRERA VILLALOBOS ANABEL</t>
  </si>
  <si>
    <t>CALDERON JURADO DAVID</t>
  </si>
  <si>
    <t>JORDAN OROZCO JOSE JESUS</t>
  </si>
  <si>
    <t>RIVAS OLIVAS CESAR</t>
  </si>
  <si>
    <t>REZA GALLEGOS ROCIO ESMERALDA</t>
  </si>
  <si>
    <t>GALLEGOS RENOVA LORENA</t>
  </si>
  <si>
    <t>ACOSTA LOPEZ DIANA AZUCENA</t>
  </si>
  <si>
    <t>VILLALOBOS LOZANO CARLOS</t>
  </si>
  <si>
    <t>RODRIGUEZ CHACON BIBIANA JANNETT</t>
  </si>
  <si>
    <t>GALICIA CHAPARRO ADAN ISAIAS</t>
  </si>
  <si>
    <t>VIDAÑA BENCOMO PERLA ELOISA</t>
  </si>
  <si>
    <t>QUINTANA TORRES SANTA MONCERRAT</t>
  </si>
  <si>
    <t>LOPEZ SANTILLAN MIGUEL ANGEL</t>
  </si>
  <si>
    <t>MOLINA RODRIGUEZ MAYRA ARACELY</t>
  </si>
  <si>
    <t>ROSALES RODRIGUEZ JOSE ANTONIO</t>
  </si>
  <si>
    <t>GUZMAN MEZA JOSE ANGEL</t>
  </si>
  <si>
    <t>GUERRERO MENDOZA ELISA ISELA</t>
  </si>
  <si>
    <t>SAENZ GAUZIN YULIANA</t>
  </si>
  <si>
    <t>MARTINEZ ORTIZ FRANCISCO ALEJANDRO</t>
  </si>
  <si>
    <t>BACA SALCIDO VANESA</t>
  </si>
  <si>
    <t>HERRERA NAVARRO LUIS CARLOS</t>
  </si>
  <si>
    <t>RUIZ PONCE ARMANDO</t>
  </si>
  <si>
    <t>GONZALEZ VALDIVIEZO JOSUE ABRAHAM</t>
  </si>
  <si>
    <t>CARRERA RAMIREZ ALEJANDRA</t>
  </si>
  <si>
    <t>RIVERA MACIAS IVAN JOEL</t>
  </si>
  <si>
    <t>NOMBRE</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</si>
  <si>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</si>
  <si>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</si>
  <si>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</si>
  <si>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Febrero de 2026 al 01 de Febrero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</si>
  <si>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</si>
  <si>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</si>
  <si>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</si>
  <si>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</si>
  <si>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DOZAL OCHOA SUSANA JENYFER</t>
  </si>
  <si>
    <t>QUIÑONES ZAPATA SYLVIA GABRIELA</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</si>
  <si>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</si>
  <si>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</si>
  <si>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</si>
  <si>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</si>
  <si>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</si>
  <si>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CARLOS TORRES CESAR</t>
  </si>
  <si>
    <t>MUELA OCHOA LORENA PATRICIA</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</si>
  <si>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</si>
  <si>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ESTRADA GARCIA FERNANDO</t>
  </si>
  <si>
    <t>COTA CABALLERO BENJAMIN</t>
  </si>
  <si>
    <t>GONZALEZ SOLIS RAMON MARCELINO</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</si>
  <si>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02 de Marzo de 2026 al 30 de Abril de 2026. aclarando que el servidor público causo baja el 15/03/2026,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</si>
  <si>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ROBLES HERRERA GABINO</t>
  </si>
  <si>
    <t>VILLEGAS LOPEZ HECTOR MANUEL</t>
  </si>
  <si>
    <t>CHAVIRA MARQUEZ MARIO</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</si>
  <si>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31/01/2026,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</si>
  <si>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ARAIZA RAMIREZ EDWIN ALBERTO</t>
  </si>
  <si>
    <t>ALVARADO FIERRO EVELIN GISELLE</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</si>
  <si>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</si>
  <si>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15/01/2026,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</si>
  <si>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DIAZ SIMENTAL CRISTINA</t>
  </si>
  <si>
    <t>MELENDEZ LARA JESUS MANUEL</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</si>
  <si>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</si>
  <si>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30/01/2026,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</si>
  <si>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20/03/2026,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</si>
  <si>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Denominación o descripción del puesto (Redactados con perspectiva de género)</t>
  </si>
  <si>
    <t>Denominación del cargo (de conformidad con el nombramiento otorgado)</t>
  </si>
  <si>
    <t>REGIDOR.DESPACHO AYUNTAMIENTO</t>
  </si>
  <si>
    <t>CONSULTOR JURIDICO.DESPACHO AYUNTAMIENTO</t>
  </si>
  <si>
    <t>SINDICO.DESPACHO SINDICATURA</t>
  </si>
  <si>
    <t>CONSULTOR JURIDICO.DESPACHO SINDICATURA</t>
  </si>
  <si>
    <t>LIDER DE PROYECTO.DESPACHO SINDICATURA</t>
  </si>
  <si>
    <t>JEFE DE DEPARTAMENTO.DEPARTAMENTO ADMINISTRATIVO SINDICATURA</t>
  </si>
  <si>
    <t>JEFE DE DEPARTAMENTO.DEPARTAMENTO DE AUDITORIA CONTABLE</t>
  </si>
  <si>
    <t>JEFE DE DEPARTAMENTO.DEPARTAMENTO DE CONTRALORIA SOCIAL</t>
  </si>
  <si>
    <t>JEFE DE DEPARTAMENTO.DEPARTAMENTO DE AUDITORIA DE OBRA</t>
  </si>
  <si>
    <t>JEFE DE DEPARTAMENTO.DEPARTAMENTO DE COMUNICACION</t>
  </si>
  <si>
    <t>COORDINADOR DE UNIDAD ADMINISTRATIVA.DESPACHO DEL C PDTE  MUNICIPAL</t>
  </si>
  <si>
    <t>PRESIDENTE MUNICIPAL.DESPACHO DEL C PDTE  MUNICIPAL</t>
  </si>
  <si>
    <t>JEFE DE DEPARTAMENTO.DEPARTAMENTO ADMINISTRATIVO PRESIDENCIA MUNICIPAL</t>
  </si>
  <si>
    <t>LIDER DE PROYECTO.DESPACHO DEL C DESARROLLO ECONOMICO Y TURISTICO</t>
  </si>
  <si>
    <t>DIRECTOR GENERAL.DESPACHO DEL C DESARROLLO ECONOMICO Y TURISTICO</t>
  </si>
  <si>
    <t>JEFE DE DEPARTAMENTO.DEPARTAMENTO DE SERVS ADMINISTRATIVOS</t>
  </si>
  <si>
    <t>SUBDIRECTOR.DESPACHO DEL C SUBDIR DE COMERCIO Y TURISMO</t>
  </si>
  <si>
    <t>JEFE DE DEPARTAMENTO.DEPARTAMENTO DE PROMOCION TURISTICA</t>
  </si>
  <si>
    <t>JEFE DE DEPARTAMENTO.DEPARTAMENTO DE VINCULACION EMPRESARIAL</t>
  </si>
  <si>
    <t>LIDER DE PROYECTO.DESPACHO DEL C SUBDIR DE DESARROLLO INDUSTRIAL</t>
  </si>
  <si>
    <t>SUBDIRECTOR.DESPACHO DEL C SUBDIR DE DESARROLLO INDUSTRIAL</t>
  </si>
  <si>
    <t>JEFE DE DEPARTAMENTO.DEPARTAMENTO DE GESTION Y ANALISIS</t>
  </si>
  <si>
    <t>JEFE DE DEPARTAMENTO.DEPARTAMENTO FINANCIAMIENTO EMPRESARIAL</t>
  </si>
  <si>
    <t>SUBDIRECTOR.DESPACHO DEL C SUBDIR DE DESARROLLO MIPYME Y EMPLEABILIDAD</t>
  </si>
  <si>
    <t>JEFE DE DEPARTAMENTO.DEPARTAMENTO FINANCIAMIENTO</t>
  </si>
  <si>
    <t>COORDINADOR DE DEPENDENCIA.DESPACHO DEL COORDINADOR DE COMUNICACION</t>
  </si>
  <si>
    <t>JEFE DE DEPARTAMENTO.DESPACHO DEL COORDINADOR DE COMUNICACION</t>
  </si>
  <si>
    <t>LIDER DE PROYECTO.DESPACHO DEL COORDINADOR DE COMUNICACION</t>
  </si>
  <si>
    <t>JEFE DE DEPARTAMENTO.DEPARTAMENTO ADMINISTRATIVO COMUNICACION SOCIAL</t>
  </si>
  <si>
    <t>JEFE DE DEPARTAMENTO.DEPARTAMENTO DE COORDINACION DE ENLACES</t>
  </si>
  <si>
    <t>SUBCOORDINADOR DE DEPCIA.UNIDAD SUBCOORDINACION DE COMUNICACION SOCIAL</t>
  </si>
  <si>
    <t>JEFE DE DEPARTAMENTO.UNIDAD SUBCOORDINACION DE COMUNICACION SOCIAL</t>
  </si>
  <si>
    <t>SECRETARIO AYUNTAMIENTO.DESPACHO DEL C SECRETARIO DEL AYUNTAMIENTO</t>
  </si>
  <si>
    <t>SUBSECRETARIO DEL AYUNTAMIENTO.DESPACHO DEL C SECRETARIO DEL AYUNTAMIENTO</t>
  </si>
  <si>
    <t>COORDINADOR DE DEPENDENCIA.DESPACHO DEL C SECRETARIO DEL AYUNTAMIENTO</t>
  </si>
  <si>
    <t>LIDER DE PROYECTO.DESPACHO DEL C SECRETARIO DEL AYUNTAMIENTO</t>
  </si>
  <si>
    <t>JEFE DE DEPARTAMENTO.DEPARTAMENTO ADMINISTRATIVO SECRETARIA DEL AYUNTAMIENTO</t>
  </si>
  <si>
    <t>LIDER DE PROYECTO.DEPARTAMENTO ADMINISTRATIVO SECRETARIA DEL AYUNTAMIENTO</t>
  </si>
  <si>
    <t>COORDINADOR DE DEPENDENCIA.DEPARTAMENTO ADMINISTRATIVO SECRETARIA DEL AYUNTAMIENTO</t>
  </si>
  <si>
    <t>JEFE DE DEPARTAMENTO.DEPARTAMENTO APOYO TECNICO</t>
  </si>
  <si>
    <t>JEFE DE DEPARTAMENTO.DEPARTAMENTO DE RECLUTAMIENTO</t>
  </si>
  <si>
    <t>COORDINADOR DE PROTECCION CIVIL.COORDINACION DE PROTECCION CIVIL</t>
  </si>
  <si>
    <t>SUBDIRECTOR.DESPACHO DEL SUBDIRECTOR DE GOBERNACION</t>
  </si>
  <si>
    <t>JEFE DE DEPARTAMENTO.DEPARTAMENTO DE ALCOHOLES</t>
  </si>
  <si>
    <t>JEFE DE DEPARTAMENTO.DEPARTAMENTO DE COMERCIO Y ESPECTACULOS</t>
  </si>
  <si>
    <t>SUBCOORDINADOR DE DEPCIA.DESPACHO DEL SUBDIRECTOR JURIDICO SECRETARIA DEL AYUNTAMIENTO</t>
  </si>
  <si>
    <t>JEFE DE DEPARTAMENTO.DEPARTAMENTO CONTENCIOSO</t>
  </si>
  <si>
    <t>JEFE DE DEPARTAMENTO.DEPARTAMENTO DE ANALISIS DE LEGISLACION</t>
  </si>
  <si>
    <t>JEFE DE DEPARTAMENTO.DEPARTAMENTO DE RECURSO ADMINISTRATIVO</t>
  </si>
  <si>
    <t>LIDER DE PROYECTO.DEPARTAMENTO DE CONVENIOS Y CONTRATOS</t>
  </si>
  <si>
    <t>JEFE DE DEPARTAMENTO.DEPARTAMENTO DE CONVENIOS Y CONTRATOS</t>
  </si>
  <si>
    <t>SUBDIRECTOR.DESPACHO DEL SUBD DE NORMATIVIDAD</t>
  </si>
  <si>
    <t>JEFE DE DEPARTAMENTO.DEPARTAMENTO DE NORMATIVIDAD</t>
  </si>
  <si>
    <t>JEFE DE DEPARTAMENTO.DEPARTAMENTO DE PROPIEDAD INMOBILIARIA</t>
  </si>
  <si>
    <t>LIDER DE PROYECTO.DESPACHO DEL SUBDIRECTOR DE PROPIEDAD INMOBILIARIA</t>
  </si>
  <si>
    <t>CONSULTOR JURIDICO.DESPACHO DEL C DIRECTOR DE OBRAS PUBLICAS</t>
  </si>
  <si>
    <t>JEFE DE DEPARTAMENTO.DEPARTAMENTO DE SERVICIOS ADMINISTRATIVOS OBRAS PUBLICAS</t>
  </si>
  <si>
    <t>JEFE DE DEPARTAMENTO.DEPARTAMENTO LICITACIONES Y CONTROL DE OBRA</t>
  </si>
  <si>
    <t>COORDINADOR DE UNIDAD ADMINISTRATIVA.DEPARTAMENTO JURIDICO Y AFECTACIONES</t>
  </si>
  <si>
    <t>JEFE DE DEPARTAMENTO.DEPARTAMENTO DE ESTUDIOS Y PROYECTOS</t>
  </si>
  <si>
    <t>LIDER DE PROYECTO.DEPARTAMENTO DE CONSTRUCCION DE INFRAESTRUCTURA URBANA</t>
  </si>
  <si>
    <t>JEFE DE DEPARTAMENTO.DEPARTAMENTO DE CONSTRUCCION DE INFRAESTRUCTURA URBANA</t>
  </si>
  <si>
    <t>JEFE DE DEPARTAMENTO.DEPARTAMENTO DE MTTO VIAL E INFRAESTRUCTURA</t>
  </si>
  <si>
    <t>JEFE DE DEPARTAMENTO.DEPARTAMENTO DE TOPOGRAFIA</t>
  </si>
  <si>
    <t>LIDER DE PROYECTO.DESPACHO DEL SUBDIRECTOR DE INFRAESTRUCTURA SOCIAL</t>
  </si>
  <si>
    <t>JEFE DE DEPARTAMENTO.DESPACHO DEL SUBDIRECTOR DE INFRAESTRUCTURA SOCIAL</t>
  </si>
  <si>
    <t>SUBDIRECTOR.DESPACHO DEL SUBDIRECTOR DE INFRAESTRUCTURA SOCIAL</t>
  </si>
  <si>
    <t>JEFE DE DEPARTAMENTO.DEPARTAMENTO MAQUINARIA PESADA OBRAS PUBLICAS</t>
  </si>
  <si>
    <t>JEFE DE DEPARTAMENTO.DEPARTAMENTO DE CONSTRUCCION INFRAESTRUCTURA SOCIAL</t>
  </si>
  <si>
    <t>DIRECTOR GENERAL.DESPACHO DEL DIRECTOR DE DESARROLLO URBANO</t>
  </si>
  <si>
    <t>JEFE DE DEPARTAMENTO.DESPACHO DEL DIRECTOR DE DESARROLLO URBANO</t>
  </si>
  <si>
    <t>JEFE DE DEPARTAMENTO.DEPARTAMENTO JURIDICO DESARROLLO URBANO Y ECOLOGIA</t>
  </si>
  <si>
    <t>LIDER DE PROYECTO.DESPACHO DEL SUBDIRECTOR DE PROGRAMACION URBANA</t>
  </si>
  <si>
    <t>SUBDIRECTOR.DESPACHO DEL SUBDIRECTOR DE PROGRAMACION URBANA</t>
  </si>
  <si>
    <t>JEFE DE DEPARTAMENTO.DEPARTAMENTO DE NOMENCLATURA</t>
  </si>
  <si>
    <t>JEFE DE DEPARTAMENTO.DEPARTAMENTO DE ANALISIS Y SEGUIMIENTO</t>
  </si>
  <si>
    <t>JEFE DE DEPARTAMENTO.DEPARTAMENTO DE SISTEMAS DESARROLLO URBANO Y ECOLOGIA</t>
  </si>
  <si>
    <t>JEFE DE DEPARTAMENTO.DEPARTAMENTO DE CONTROL Y EVALUACION DE FRACCIONAMIENTOS</t>
  </si>
  <si>
    <t>SUBDIRECTOR.DESPACHO DEL SUBDIRECTOR DE ADMON URBANA</t>
  </si>
  <si>
    <t>JEFE DE DEPARTAMENTO.DEPARTAMENTO DE INSPECCION</t>
  </si>
  <si>
    <t>JEFE DE DEPARTAMENTO.DEPARTAMENTO DE ADMON PLAN DIRECTOR</t>
  </si>
  <si>
    <t>JEFE DE DEPARTAMENTO.DEPARTAMENTO DE TRAMITES Y LICENCIAS</t>
  </si>
  <si>
    <t>JEFE DE DEPARTAMENTO.DEPARTAMENTO DE PLANEACION AMBIENTAL (INSPECCION)</t>
  </si>
  <si>
    <t>JEFE DE DEPARTAMENTO.DEPARTAMENTO DE CONTROL Y VIGILANCIA AMBIENTAL</t>
  </si>
  <si>
    <t>JEFE DE DEPARTAMENTO.DEPARTAMENTO DE PROMOCION PREV Y REST AMBIENTAL</t>
  </si>
  <si>
    <t>DIRECTOR GENERAL.DESPACHO DEL C DIRECTOR DE SERVICIOS PUBLICOS MUNICIPALES</t>
  </si>
  <si>
    <t>LIDER DE PROYECTO.UNIDAD ADMINISTRATIVA</t>
  </si>
  <si>
    <t>SUBDIRECTOR.DESPACHO DEL SUBDIRECTOR DE SERVICIOS</t>
  </si>
  <si>
    <t>JEFE DE DEPARTAMENTO.DEPARTAMENTO DE LIMPIEZA URBANA</t>
  </si>
  <si>
    <t>JEFE DE DEPARTAMENTO.DEPARTAMENTO DE PANTEONES</t>
  </si>
  <si>
    <t>LIDER DE PROYECTO.DEPARTAMENTO DE LIMPIEZA MECANIZADA</t>
  </si>
  <si>
    <t>SUBDIRECTOR.DESPACHO SUBDIRECTOR DE ASEO URBANO</t>
  </si>
  <si>
    <t>JEFE DE DEPARTAMENTO.DEPARTAMENTO RECOLECCION HABITACIONAL</t>
  </si>
  <si>
    <t>LIDER DE PROYECTO.DEPARTAMENTO RECOLECCION HABITACIONAL</t>
  </si>
  <si>
    <t>JEFE DE DEPARTAMENTO.DEPARTAMENTO DE DISPOSICION FINAL</t>
  </si>
  <si>
    <t>COMISARIO.DESPACHO DEL C DIRECTOR DE SEGURIDAD PUBLICA</t>
  </si>
  <si>
    <t>JEFE DE DEPARTAMENTO.DEPARTAMENTO UNIDAD ASESORIA</t>
  </si>
  <si>
    <t>COORDINADOR DE BOMBEROS.COORDINACION DE BOMBEROS</t>
  </si>
  <si>
    <t>JEFE DE DEPARTAMENTO.DEPARTAMENTO DE RELACIONES PUBLICAS SEG PUB</t>
  </si>
  <si>
    <t>JEFE DE DEPARTAMENTO.DEPARTAMENTO DE ATENCION CIUDADANA Y ENLACE DE ORGANISMOS SOCIALES</t>
  </si>
  <si>
    <t>LIDER DE PROYECTO.DEPARTAMENTO DE ATENCION CIUDADANA Y ENLACE DE ORGANISMOS SOCIALES</t>
  </si>
  <si>
    <t>SUBDIRECTOR.DESPACHO DE LA JEFATURA DEL ESTADO MAYOR</t>
  </si>
  <si>
    <t>JEFE DE DEPARTAMENTO.DEPARTAMENTO DE CERTIFICACION</t>
  </si>
  <si>
    <t>JEFE DE DEPARTAMENTO.DEPARTAMENTO DE SEGUIMIENTO Y GESTION</t>
  </si>
  <si>
    <t>JEFE DE DEPARTAMENTO.DEPARTAMENTO DE DIFUSION SOCY PARTICIPACION CIUDAN</t>
  </si>
  <si>
    <t>SUB OFICIAL</t>
  </si>
  <si>
    <t>SUB OFICIAL.COORDINACION DE DISTRITO COLON</t>
  </si>
  <si>
    <t>SUB OFICIAL.COORDINACION DE DISTRITO VILLA</t>
  </si>
  <si>
    <t>SUB OFICIAL.COORDINACION DE DISTRITO ZAPATA</t>
  </si>
  <si>
    <t>SUBDIRECTOR.DESPACHO DEL SUBDIRECTOR ADMINISTRATIVO SEGURIDAD PUBLICA</t>
  </si>
  <si>
    <t>JEFE DE DEPARTAMENTO.DEPARTAMENTO DE SERVICIOS ADMINISTRATIVOS SEGURIDAD PUBLICA MPAL</t>
  </si>
  <si>
    <t>JEFE DE DEPARTAMENTO.DEPARTAMENTO DE RECURSOS HUMANOS</t>
  </si>
  <si>
    <t>JEFE DE DEPARTAMENTO.DEPARTAMENTO DE CONTROL VEHICULAR</t>
  </si>
  <si>
    <t>JEFE DE DEPARTAMENTO.DEPARTAMENTO DE ENLACE SEGUIMIENTO Y ATENCION DEL RECURSO FEDERAL</t>
  </si>
  <si>
    <t>JEFE DE DEPARTAMENTO.DEPARTAMENTO DE SISTEMA DE INTERVENCION TEMPRANA</t>
  </si>
  <si>
    <t>JEFE DE DEPARTAMENTO.DEPARTAMENTO DE PREVENCION</t>
  </si>
  <si>
    <t>SUBDIRECTOR.DESPACHO DEL SUBDIRECTOR DE JUSTICIA CIVICA</t>
  </si>
  <si>
    <t>JEFE DE DEPARTAMENTO.DEPARTAMENTO CENTRO DE DETENCION MUNICIPAL</t>
  </si>
  <si>
    <t>JEFE DE DEPARTAMENTO.DEPARTAMENTO DE TRABAJO SOCIAL</t>
  </si>
  <si>
    <t>JEFE DE DEPARTAMENTO.DEPARTAMENTO DE SEGURIDAD CIUDADANA</t>
  </si>
  <si>
    <t>SUBDIRECTOR.DESPACHO DEL SUBDIRECTOR DE FORMACION</t>
  </si>
  <si>
    <t>JEFE DE DEPARTAMENTO.DEPARTAMENTO DE CONTROL ESCOLAR</t>
  </si>
  <si>
    <t>JEFE DE DEPARTAMENTO.DEPARTAMENTO DE ENSEÑANZA Y SERVICIO ESCOLAR</t>
  </si>
  <si>
    <t>LIDER DE PROYECTO.DEPARTAMENTO DE ENSEÑANZA Y SERVICIO ESCOLAR</t>
  </si>
  <si>
    <t>LIDER DE PROYECTO.DEPARTAMENTO ALCAIDIA</t>
  </si>
  <si>
    <t>JEFE DE DEPARTAMENTO.DEPARTAMENTO JURIDICO SEGURIDAD PUBLICA MUNICIPAL</t>
  </si>
  <si>
    <t>CONSULTOR JURIDICO.DEPARTAMENTO JURIDICO SEGURIDAD PUBLICA MUNICIPAL</t>
  </si>
  <si>
    <t>JEFE DE DEPARTAMENTO.DEPARTAMENTO CONSEJO DE HONOR Y JUSTICIA</t>
  </si>
  <si>
    <t>SUBDIRECTOR.DESPACHO SUBDIR ATENCION A LA VIOLENCIA FAMILIAR Y DE GENERO</t>
  </si>
  <si>
    <t>JEFE DE DEPARTAMENTO.DEPARTAMENTO UNIDAD ATENCION A LA VIOLENCIA FAMILIAR</t>
  </si>
  <si>
    <t>JEFE DE DEPARTAMENTO.DEPARTAMENTO DE ATENCION A NIÑAS NIÑOS Y ADOLESCENTES</t>
  </si>
  <si>
    <t>SUB OFICIAL.COORDINACION DE GRUPOS DE REACCION</t>
  </si>
  <si>
    <t>SUB OFICIAL.COORDINACION DE GRUPOS DE PROXIMIDAD</t>
  </si>
  <si>
    <t>JEFE DE DEPARTAMENTO.DEPARTAMENTO DE DESARROLLO TECNOLOGICO</t>
  </si>
  <si>
    <t>JEFE DE DEPARTAMENTO.DEPARTAMENTO SOPORTE TECNICO SEGURIDAD PUBLICA</t>
  </si>
  <si>
    <t>LIDER DE PROYECTO.DEPARTAMENTO SOPORTE TECNICO SEGURIDAD PUBLICA</t>
  </si>
  <si>
    <t>JEFE DE DEPARTAMENTO.DEPARTAMENTO INFRAESTRUCTURA SEG PUBLICA</t>
  </si>
  <si>
    <t>LIDER DE PROYECTO.DEPARTAMENTO DE ANALISIS CRIMINAL</t>
  </si>
  <si>
    <t>JEFE DE DEPARTAMENTO.DEPARTAMENTO DE ANALISIS CRIMINAL</t>
  </si>
  <si>
    <t>LIDER DE PROYECTO.DEPARTAMENTO DE ANALISIS TACTICO</t>
  </si>
  <si>
    <t>JEFE DE DEPARTAMENTO.DEPARTAMENTO DE OPERACIONES AEREAS</t>
  </si>
  <si>
    <t>LIDER DE PROYECTO.DEPARTAMENTO DE PECUU</t>
  </si>
  <si>
    <t>JEFE DE DEPARTAMENTO.DEPARTAMENTO DE ADMON DE PLATAFORMA ESCUDO CHIHUAHUA</t>
  </si>
  <si>
    <t>JEFE DE DEPARTAMENTO.DESPACHO DEL C DIRECTOR DESARROLLO HUMANO Y EDUCACION</t>
  </si>
  <si>
    <t>JEFE DE DEPARTAMENTO.DEPARTAMENTO DE ATENCION Y RESPUESTA CIUDADANA</t>
  </si>
  <si>
    <t>LIDER DE PROYECTO.DESPACHO DEL SUBDIRECTOR DE EDUCACION</t>
  </si>
  <si>
    <t>SUBDIRECTOR.DESPACHO DEL SUBDIRECTOR DE EDUCACION</t>
  </si>
  <si>
    <t>JEFE DE DEPARTAMENTO.DEPARTAMENTO DE DE FOMENTO EDUCATIVO</t>
  </si>
  <si>
    <t>JEFE DE DEPARTAMENTO.DEPARTAMENTO DE INFRAESTRUCTURA EDUCATIVA</t>
  </si>
  <si>
    <t>JEFE DE DEPARTAMENTO.DEPARTAMENTO DE ACTOS CIVICOS Y SOCIALES</t>
  </si>
  <si>
    <t>SUBDIRECTOR.DESPACHO DEL SUBDIRECTOR DE DESARROLLO SOCIAL</t>
  </si>
  <si>
    <t>SUBDIRECTOR.DESPACHO DEL SUBDIRECTOR  PARTICIPACION CIUDADANA</t>
  </si>
  <si>
    <t>JEFE DE DEPARTAMENTO.DEPARTAMENTO COMITE DE VECINOS</t>
  </si>
  <si>
    <t>JEFE DE DEPARTAMENTO.DEPARTAMENTO DE VINCULACION</t>
  </si>
  <si>
    <t>JEFE DE DEPARTAMENTO.DEPARTAMENTO DE CLUB DEL ABUELO</t>
  </si>
  <si>
    <t>SUBDIRECTOR.DESPACHO DEL SUBDIRECTOR ATENCION A LA JUVENTUD</t>
  </si>
  <si>
    <t>SUBDIRECTOR.DESPACHO DEL SUBDIR DE GPOS VULN ASUN DE ASOC REL Y ENL SOC CIV</t>
  </si>
  <si>
    <t>JEFE DE DEPARTAMENTO.DEPARTAMENTO JURIDICO GRATUITO</t>
  </si>
  <si>
    <t>DIRECTOR GENERAL.DESPACHO DEL C TESORERO MUNICIPAL</t>
  </si>
  <si>
    <t>JEFE DE DEPARTAMENTO.DEPARTAMENTO DE PROYECTOS ESPECIALES TESORERIA</t>
  </si>
  <si>
    <t>JEFE DE DEPARTAMENTO.DEPARTAMENTO DE PROCEDIMIENTOS Y CONTROL</t>
  </si>
  <si>
    <t>JEFE DE DEPARTAMENTO.DEPARTAMENTO DE INGRESOS DIVERSOS</t>
  </si>
  <si>
    <t>JEFE DE DEPARTAMENTO.DEPARTAMENTO DE EJECUCION</t>
  </si>
  <si>
    <t>JEFE DE DEPARTAMENTO.DEPARTAMENTO CAJA GENERAL</t>
  </si>
  <si>
    <t>SUBDIRECTOR.DESPACHO DEL SUBDIRECTOR DE CATASTRO</t>
  </si>
  <si>
    <t>JEFE DE DEPARTAMENTO.DEPARTAMENTO TECNICO Y DE PADRON Y CONTROL DEL ADEUDO</t>
  </si>
  <si>
    <t>JEFE DE DEPARTAMENTO.DEPARTAMENTO DE TRASLACION DE DOMINIO</t>
  </si>
  <si>
    <t>LIDER DE PROYECTO.DEPARTAMENTO ACTUALIZACION CATASTRAL</t>
  </si>
  <si>
    <t>JEFE DE DEPARTAMENTO.DEPARTAMENTO DE SIGMUN</t>
  </si>
  <si>
    <t>JEFE DE DEPARTAMENTO.DEPARTAMENTO DE VALUACION</t>
  </si>
  <si>
    <t>JEFE DE DEPARTAMENTO.DEPARTAMENTO DE PAGOS</t>
  </si>
  <si>
    <t>JEFE DE DEPARTAMENTO.DEPARTAMENTO DE CONTROL DE PRESUPUESTO</t>
  </si>
  <si>
    <t>JEFE DE DEPARTAMENTO.DEPARTAMENTO DE CONTROL FINANCIERO</t>
  </si>
  <si>
    <t>JEFE DE DEPARTAMENTO.DEPARTAMENTO DE CONTABILIDAD</t>
  </si>
  <si>
    <t>LIDER DE PROYECTO.DEPARTAMENTO DE CONTABILIDAD</t>
  </si>
  <si>
    <t>LIDER DE PROYECTO.COORDINACION ELABORACION Y CTRL PRESUP</t>
  </si>
  <si>
    <t>SUBDIRECTOR.DESPACHO DEL SUBDIRECTOR JURIDICO TESORERIA MUNICIPAL</t>
  </si>
  <si>
    <t>JEFE DE DEPARTAMENTO.DEPARTAMENTO DE CONTRATOS Y CONVENIOS</t>
  </si>
  <si>
    <t>JEFE DE DEPARTAMENTO.DEPARTAMENTO DE FISCALIZACION JURIDICA</t>
  </si>
  <si>
    <t>LIDER DE PROYECTO.DEPARTAMENTO DE FISCALIZACION JURIDICA</t>
  </si>
  <si>
    <t>JEFE DE DEPARTAMENTO.DEPARTAMENTO DE UNIDAD DE TRANSPARENCIA TESORERIA</t>
  </si>
  <si>
    <t>JEFE DE DEPARTAMENTO.DEPARTAMENTO DE PROCEDIMIENTOS LEGALES</t>
  </si>
  <si>
    <t>DIRECTOR GENERAL.DESPACHO DEL C OFICIAL MAYOR</t>
  </si>
  <si>
    <t>LIDER DE PROYECTO.CONSULTORIA JURIDICA OFICIALIA MAYOR</t>
  </si>
  <si>
    <t>CONSULTOR JURIDICO.CONSULTORIA JURIDICA OFICIALIA MAYOR</t>
  </si>
  <si>
    <t>JEFE DE DEPARTAMENTO.COORDINACION DE PROVEEDURIA</t>
  </si>
  <si>
    <t>JEFE DE DEPARTAMENTO.DEPARTAMENTO DE SISTEMAS OFICIALIA MAYOR</t>
  </si>
  <si>
    <t>LIDER DE PROYECTO.DEPARTAMENTO DE SISTEMAS OFICIALIA MAYOR</t>
  </si>
  <si>
    <t>SUBDIRECTOR.DESPACHO DEL SUBDIRECTOR ADMINISTRATIVO OFICIALIA MAYOR</t>
  </si>
  <si>
    <t>SUBDIRECTOR.DESPACHO DEL SUBDIRECTOR DE RECURSOS HUMANOS</t>
  </si>
  <si>
    <t>JEFE DE DEPARTAMENTO.DEPARTAMENTO DE NOMINAS</t>
  </si>
  <si>
    <t>JEFE DE DEPARTAMENTO.DEPARTAMENTO REL LABORALES Y PRESTACIONES</t>
  </si>
  <si>
    <t>LIDER DE PROYECTO.DEPARTAMENTO DE SELECCION Y CAPACITACION</t>
  </si>
  <si>
    <t>SUBDIRECTOR.DESPACHO DEL SUBDIRECTOR DE RECURSOS MATS Y SERVICIOS</t>
  </si>
  <si>
    <t>LIDER DE PROYECTO.DESPACHO DEL SUBDIRECTOR DE RECURSOS MATS Y SERVICIOS</t>
  </si>
  <si>
    <t>JEFE DE DEPARTAMENTO.DEPARTAMENTO DE TALLER MUNICIPAL</t>
  </si>
  <si>
    <t>JEFE DE DEPARTAMENTO.DEPARTAMENTO DE SERVICIOS GENERALES</t>
  </si>
  <si>
    <t>LIDER DE PROYECTO.DEPARTAMENTO DE BIENES PATRIMONIALES</t>
  </si>
  <si>
    <t>JEFE DE DEPARTAMENTO.DEPARTAMENTO DE BIENES PATRIMONIALES</t>
  </si>
  <si>
    <t>LIDER DE PROYECTO.DESPACHO DEL C COORDINADOR DE CONTROL Y PROCEDIMIENTOS ADMVOS</t>
  </si>
  <si>
    <t>SUBDIRECTOR.DESPACHO DEL C COORDINADOR DE CONTROL Y PROCEDIMIENTOS ADMVOS</t>
  </si>
  <si>
    <t>JEFE DE DEPARTAMENTO.DESPACHO DEL C COORDINADOR DE CONTROL Y PROCEDIMIENTOS ADMVOS</t>
  </si>
  <si>
    <t>LIDER DE PROYECTO.DESPACHO DEL DIRECTOR DE PLANEACION Y EVAL</t>
  </si>
  <si>
    <t>DIRECTOR GENERAL.DESPACHO DEL DIRECTOR DE PLANEACION Y EVAL</t>
  </si>
  <si>
    <t>JEFE DE DEPARTAMENTO.DEPARTAMENTO ADMINISTRATIVO PLANEACION Y EVALUACION</t>
  </si>
  <si>
    <t>SUBDIRECTOR.DESPACHO DEL SUBDIRECTOR DE PLANEACION Y EVALUACION</t>
  </si>
  <si>
    <t>LIDER DE PROYECTO.DESPACHO DEL SUBDIRECTOR DE PLANEACION Y EVALUACION</t>
  </si>
  <si>
    <t>JEFE DE DEPARTAMENTO.DEPARTAMENTO DE PLANEACION Y EVALUACION</t>
  </si>
  <si>
    <t>JEFE DE DEPARTAMENTO.DEPARTAMENTO DE EVALUACION</t>
  </si>
  <si>
    <t>LIDER DE PROYECTO.DESPACHO SUBDIRECTOR DE PROGRAMACION Y SEGUIMIENTO DE INVERSION</t>
  </si>
  <si>
    <t>SUBDIRECTOR.DESPACHO SUBDIRECTOR DE PROGRAMACION Y SEGUIMIENTO DE INVERSION</t>
  </si>
  <si>
    <t>JEFE DE DEPARTAMENTO.DEPARTAMENTO DE PROGRAMACION</t>
  </si>
  <si>
    <t>LIDER DE PROYECTO.DEPARTAMENTO DE PROGRAMACION</t>
  </si>
  <si>
    <t>JEFE DE DEPARTAMENTO.DEPARTAMENTO DE PROYECTOS ESPECIALES</t>
  </si>
  <si>
    <t>SUBDIRECTOR.DESPACHO DEL SUBDIRECTOR DE MODERNIZACION ADMINISTRATIVA</t>
  </si>
  <si>
    <t>LIDER DE PROYECTO.DESPACHO DEL SUBDIRECTOR DE MODERNIZACION ADMINISTRATIVA</t>
  </si>
  <si>
    <t>COORDINADOR DE UNIDAD ADMINISTRATIVA.COORDINACION DE DESARROLLO TECNOLOGICO</t>
  </si>
  <si>
    <t>LIDER DE PROYECTO.DEPARTAMENTO DE INGENIERIA DE SOFTWARE</t>
  </si>
  <si>
    <t>JEFE DE DEPARTAMENTO.DEPARTAMENTO DE INGENIERIA DE SOFTWARE</t>
  </si>
  <si>
    <t>LIDER DE PROYECTO.DEPARTAMENTO DE ADMINISTRACION DE APLICACIONES</t>
  </si>
  <si>
    <t>JEFE DE DEPARTAMENTO.DEPARTAMENTO DE ADMINISTRACION DE APLICACIONES</t>
  </si>
  <si>
    <t>JEFE DE DEPARTAMENTO.DEPARTAMENTO DE NORMATIVIDAD INTERNA</t>
  </si>
  <si>
    <t>LIDER DE PROYECTO.SOPORTE TECNICO</t>
  </si>
  <si>
    <t>JEFE DE DEPARTAMENTO.SOPORTE TECNICO</t>
  </si>
  <si>
    <t>COORDINADOR DE DEPENDENCIA.DESPACHO DEL DIRECTOR DESARROLLO RURAL</t>
  </si>
  <si>
    <t>LIDER DE PROYECTO.DESPACHO DEL DIRECTOR DESARROLLO RURAL</t>
  </si>
  <si>
    <t>JEFE DE DEPARTAMENTO.DEPARTAMENTO ADMINISTRATIVO DESARROLLO RURAL</t>
  </si>
  <si>
    <t>JEFE DE DEPARTAMENTO.DEPARTAMENTO DE CUIDADO DEL AGUA</t>
  </si>
  <si>
    <t>SUBDIRECTOR.DESPACHO DEL SUBDIRECCION DE DESARROLLO RURAL</t>
  </si>
  <si>
    <t>JEFE DE DEPARTAMENTO.DEPARTAMENTO PROYECTOS PRODUCTIVOS</t>
  </si>
  <si>
    <t>JEFE DE DEPARTAMENTO.DEPARTAMENTO ORGANIZACION</t>
  </si>
  <si>
    <t>JEFE DE DEPARTAMENTO.DEPARTAMENTO VINCULACION</t>
  </si>
  <si>
    <t>SUBDIRECTOR.DESPACHO DEL SUBDIRECTOR DE INFRAESTRUCTURA RURAL</t>
  </si>
  <si>
    <t>JEFE DE DEPARTAMENTO.DEPARTAMENTO INFRAESTRUCTURA</t>
  </si>
  <si>
    <t>JEFE DE DEPARTAMENTO.DEPARTAMENTO MAQUINARIA PESADA DESARROLLO RURAL</t>
  </si>
  <si>
    <t>LIDER DE PROYECTO.DESPACHO C DIRECTOR DE MANTENIMIENTO URBANO</t>
  </si>
  <si>
    <t>LIDER DE PROYECTO.DEPARTAMENTO ADMINISTRATIVO MANTENIMIENTO URBANO</t>
  </si>
  <si>
    <t>JEFE DE DEPARTAMENTO.DEPARTAMENTO DE SEGUIMIENTO MTTO URBANO</t>
  </si>
  <si>
    <t>LIDER DE PROYECTO.DEPARTAMENTO DE RECURSOS HUMANOS MTTO URBANO</t>
  </si>
  <si>
    <t>JEFE DE DEPARTAMENTO.DEPARTAMENTO DE RECURSOS HUMANOS MTTO URBANO</t>
  </si>
  <si>
    <t>JEFE DE DEPARTAMENTO.DEPARTAMENTO DE RECURSOS MATERIALES</t>
  </si>
  <si>
    <t>SUBDIRECTOR.DESPACHO DE SUBDIRECCION MTTO ESPACIOS PUBLICOS</t>
  </si>
  <si>
    <t>JEFE DE DEPARTAMENTO.DEPARTAMENTO DE AREAS VERDES CONCESIONADAS</t>
  </si>
  <si>
    <t>JEFE DE DEPARTAMENTO.DEPARTAMENTO DE FORESTACION</t>
  </si>
  <si>
    <t>JEFE DE DEPARTAMENTO.DEPARTAMENTO DE PARQUES Y JARDINES</t>
  </si>
  <si>
    <t>LIDER DE PROYECTO.DEPARTAMENTO DE PARQUES Y JARDINES</t>
  </si>
  <si>
    <t>SUBDIRECTOR.DESPACHO DE SUBDIRECCION DE ALUMBRADO PUBLICO</t>
  </si>
  <si>
    <t>JEFE DE DEPARTAMENTO.DEPARTAMENTO DE SUPERVISION MTTO URBANO</t>
  </si>
  <si>
    <t>JEFE DE DEPARTAMENTO.DESPACHO DEL COORDINADOR  DE RELACIONES PUBLICAS</t>
  </si>
  <si>
    <t>SUBCOORDINADOR DE DEPCIA.DESPACHO DEL COORDINADOR  DE RELACIONES PUBLICAS</t>
  </si>
  <si>
    <t>COORDINADOR DE DEPENDENCIA.DESPACHO DEL COORDINADOR  DE RELACIONES PUBLICAS</t>
  </si>
  <si>
    <t>LIDER DE PROYECTO.DEPARTAMENTO DE EVENTOS</t>
  </si>
  <si>
    <t>JEFE DE DEPARTAMENTO.DEPARTAMENTO DE EVENTOS</t>
  </si>
  <si>
    <t>DIRECTOR GENERAL.DESPACHO DEL DIRECTOR DE ORGANO INTERNO DE CONTROL</t>
  </si>
  <si>
    <t>COORDINADOR DE UNIDAD ADMINISTRATIVA.DESPACHO DEL SUBDIRECCION DE AUDITORIA CONTROL Y EVALUACION</t>
  </si>
  <si>
    <t>LIDER DE PROYECTO.DESPACHO DEL SUBDIRECCION DE AUDITORIA CONTROL Y EVALUACION</t>
  </si>
  <si>
    <t>LIDER DE PROYECTO.DESPACHO DEL COORD AREA INVESTIGADORA</t>
  </si>
  <si>
    <t>JEFE DE DEPARTAMENTO.DESPACHO DEL COORD AREA INVESTIGADORA</t>
  </si>
  <si>
    <t>LIDER DE PROYECTO.DESPACHO DEL SUBD DE RESPONSABILIDADES</t>
  </si>
  <si>
    <t>COORDINADOR DE UNIDAD ADMINISTRATIVA.DESPACHO DEL SUBD DE RESPONSABILIDADES</t>
  </si>
  <si>
    <t>JEFE DE DEPARTAMENTO.DESPACHO DEL COORD JURIDICO</t>
  </si>
  <si>
    <t>JEFE DE DEPARTAMENTO.DESPACHO COORDINACION DE TRANSPA</t>
  </si>
  <si>
    <t>COORDINADOR DE DEPENDENCIA.DESPACHO COORDINACION DE TRANSPA</t>
  </si>
  <si>
    <t>SUBCOORDINADOR DE DEPCIA.DESPACHO COORDINACION DE TRANSPA</t>
  </si>
  <si>
    <t>JEFE DE DEPARTAMENTO.DEPARTAMENTO DE TRANSPARENCIA PROACTIVA Y FOCALIZADA</t>
  </si>
  <si>
    <t>JEFE DE DEPARTAMENTO.DEPARTAMENTO DE OBLIGACIONES Y DATOS PERSONALES</t>
  </si>
  <si>
    <t>JEFE DE DEPARTAMENTO.DEPARTAMENTO DE ACCESO A LA INFORMACION</t>
  </si>
  <si>
    <t>JEFE DE DEPARTAMENTO.DEPARTAMENTO DE ARCHIVO HISTORICO</t>
  </si>
  <si>
    <t>JEFE DE DEPARTAMENTO.DEPARTAMENTO DE SISTEMA INSTITUCIONAL DE ARCHIVO</t>
  </si>
  <si>
    <t>JEFE DE DEPARTAMENTO.DEPARTAMENTO DE ARCHIVO DE CONCENTRACION</t>
  </si>
  <si>
    <t>COORDINADOR DE UNIDAD ADMINISTRATIVA.DESPACHO COORDINACION DE PARTICIPACION CIUDADANA</t>
  </si>
  <si>
    <t>COORDINADOR DE DEPENDENCIA.DESPACHO COORDINACION DE PARTICIPACION CIUDADANA</t>
  </si>
  <si>
    <t>JEFE DE DEPARTAMENTO.DEPARTAMENTO ADMINISTRATIVO DE PARTICIPACION CIUDADANA</t>
  </si>
  <si>
    <t>SUBCOORDINADOR DE DEPCIA.DESPACHO DEL SUBCOORDINACION DE VINCULACION SOCIAL</t>
  </si>
  <si>
    <t>LIDER DE PROYECTO.DESPACHO DEL SUBCOORDINADOR DE PRESUPUESTO PARTICIPATIVO</t>
  </si>
  <si>
    <t>COORDINADOR DE DEPENDENCIA.DESPACHO COORDINACION DE MEDIO AMBIENTE Y PROTECCION ANIMAL</t>
  </si>
  <si>
    <t>JEFE DE DEPARTAMENTO.DEPARTAMENTO ADMINISTRATIVO DE MEDIO AMBIENTE Y PROTECCION ANIMAL</t>
  </si>
  <si>
    <t>SUBCOORDINADOR DE DEPCIA.DESPACHO DEL SUBDCOORDINADOR DE PROTECCION ANIMAL</t>
  </si>
  <si>
    <t>JEFE DE DEPARTAMENTO.DEPARTAMENTO DE CONTROL Y PROTECCION ANIMAL</t>
  </si>
  <si>
    <t>JEFE DE DEPARTAMENTO.DEPARTAMENTO DE CAMBIO CLIMATICO</t>
  </si>
  <si>
    <t>NOMBRE2</t>
  </si>
  <si>
    <t>Columna1</t>
  </si>
  <si>
    <t>BAJA</t>
  </si>
  <si>
    <t>OK</t>
  </si>
  <si>
    <t>Columna2</t>
  </si>
  <si>
    <t>Columna3</t>
  </si>
  <si>
    <t>Columna4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</si>
</sst>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indexed="8"/>
      <name val="Arial"/>
      <family val="2"/>
    </font>
    <font>
      <sz val="10"/>
      <color rgb="FF000000"/>
      <name val="Calibri"/>
      <family val="2"/>
      <scheme val="minor"/>
    </font>
  </fonts>
  <fills count="9">
    <fill>
      <patternFill patternType="none"/>
    </fill>
    <fill>
      <patternFill patternType="gray125"/>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0"/>
        <bgColor theme="0" tint="-0.14999847407452621"/>
      </patternFill>
    </fill>
    <fill>
      <patternFill patternType="solid">
        <fgColor rgb="FFFFFFFF"/>
        <bgColor indexed="64"/>
      </patternFill>
    </fill>
    <fill>
      <patternFill patternType="solid">
        <fgColor theme="5" tint="0.59999389629810485"/>
        <bgColor indexed="64"/>
      </patternFill>
    </fill>
    <fill>
      <patternFill patternType="solid">
        <fgColor theme="4" tint="0.59999389629810485"/>
        <bgColor indexed="64"/>
      </patternFill>
    </fill>
  </fills>
  <borders count="2">
    <border>
      <left/>
      <right/>
      <top/>
      <bottom/>
      <diagonal/>
    </border>
    <border>
      <left style="thin">
        <color auto="1"/>
      </left>
      <right style="thin">
        <color auto="1"/>
      </right>
      <top/>
      <bottom style="thin">
        <color auto="1"/>
      </bottom>
      <diagonal/>
    </border>
  </borders>
  <cellStyleXfs count="1">
    <xf numFmtId="0" fontId="0" fillId="0" borderId="0"/>
  </cellStyleXfs>
  <cellXfs count="11">
    <xf numFmtId="0" fontId="0" fillId="0" borderId="0" xfId="0"/>
    <xf numFmtId="0" fontId="1" fillId="3" borderId="0" xfId="0" applyFont="1" applyFill="1" applyAlignment="1">
      <alignment horizontal="left" wrapText="1"/>
    </xf>
    <xf numFmtId="0" fontId="1" fillId="3" borderId="0" xfId="0" applyFont="1" applyFill="1" applyAlignment="1">
      <alignment horizontal="center"/>
    </xf>
    <xf numFmtId="0" fontId="1" fillId="3" borderId="0" xfId="0" applyFont="1" applyFill="1" applyAlignment="1">
      <alignment horizontal="left"/>
    </xf>
    <xf numFmtId="0" fontId="0" fillId="3" borderId="0" xfId="0" applyFill="1"/>
    <xf numFmtId="0" fontId="0" fillId="4" borderId="0" xfId="0" applyFill="1"/>
    <xf numFmtId="0" fontId="0" fillId="5" borderId="0" xfId="0" applyFill="1"/>
    <xf numFmtId="0" fontId="2" fillId="6" borderId="0" xfId="0" applyFont="1" applyFill="1" applyAlignment="1">
      <alignment vertical="top"/>
    </xf>
    <xf numFmtId="0" fontId="1" fillId="2" borderId="1" xfId="0" applyFont="1" applyFill="1" applyBorder="1" applyAlignment="1">
      <alignment horizontal="center" wrapText="1"/>
    </xf>
    <xf numFmtId="0" fontId="0" fillId="7" borderId="0" xfId="0" applyFill="1"/>
    <xf numFmtId="0" fontId="0" fillId="8" borderId="0" xfId="0" applyFill="1"/>
  </cellXfs>
  <cellStyles count="1">
    <cellStyle name="Normal" xfId="0" builtinId="0"/>
  </cellStyles>
  <dxfs count="8">
    <dxf>
      <numFmt numFmtId="0" formatCode="General"/>
    </dxf>
    <dxf>
      <border outline="0">
        <top style="thin">
          <color auto="1"/>
        </top>
      </border>
    </dxf>
    <dxf>
      <border outline="0">
        <bottom style="thin">
          <color auto="1"/>
        </bottom>
      </border>
    </dxf>
    <dxf>
      <font>
        <b val="0"/>
        <i val="0"/>
        <strike val="0"/>
        <condense val="0"/>
        <extend val="0"/>
        <outline val="0"/>
        <shadow val="0"/>
        <u val="none"/>
        <vertAlign val="baseline"/>
        <sz val="10"/>
        <color indexed="8"/>
        <name val="Arial"/>
        <family val="2"/>
        <scheme val="none"/>
      </font>
      <fill>
        <patternFill patternType="solid">
          <fgColor indexed="64"/>
          <bgColor rgb="FFE1E1E1"/>
        </patternFill>
      </fill>
      <alignment horizontal="center" vertical="bottom" textRotation="0" wrapText="1" indent="0" justifyLastLine="0" shrinkToFit="0" readingOrder="0"/>
      <border diagonalUp="0" diagonalDown="0" outline="0">
        <left style="thin">
          <color auto="1"/>
        </left>
        <right style="thin">
          <color auto="1"/>
        </right>
        <top/>
        <bottom/>
      </border>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uario\Desktop\Cuenta%20P&#250;blica\2026\FRACCXVIICV\LETAIPA77FXVII-2018%20NF.xlsx" TargetMode="External"/><Relationship Id="rId1" Type="http://schemas.openxmlformats.org/officeDocument/2006/relationships/externalLinkPath" Target="LETAIPA77FXVII-2018%20NF.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keren/Desktop/Cuenta%20P&#250;blica/2023/3ER%20TRIMESTRE%202023/FRACCXVIICV/LETAIPA77FXVII-2do%20TRI2023.xlsx" TargetMode="External"/><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Tabla_333207"/>
    </sheetNames>
    <sheetDataSet>
      <sheetData sheetId="0"/>
      <sheetData sheetId="1">
        <row r="1">
          <cell r="A1" t="str">
            <v>Hombre</v>
          </cell>
        </row>
        <row r="2">
          <cell r="A2" t="str">
            <v>Mujer</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Especialización</v>
          </cell>
        </row>
        <row r="10">
          <cell r="A10" t="str">
            <v>Especialización</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sheetData>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E8E9AE-2A81-47C9-944E-2602B31FA62F}" name="Tabla1" displayName="Tabla1" ref="A1:G403" totalsRowShown="0" headerRowDxfId="3" headerRowBorderDxfId="2" tableBorderDxfId="1">
  <autoFilter ref="A1:G403" xr:uid="{89E8E9AE-2A81-47C9-944E-2602B31FA62F}"/>
  <tableColumns count="7">
    <tableColumn id="1" xr3:uid="{79791270-A975-4B1F-895A-CABA68AB799D}" name="Nombre(s)"/>
    <tableColumn id="7" xr3:uid="{5AE53D8B-DBCC-4B85-BE45-B1D72149DAB9}" name="Columna1" dataDxfId="0">
      <calculatedColumnFormula>VLOOKUP(Tabla1[[#This Row],[Nombre(s)]],Tabla2[],1,0)</calculatedColumnFormula>
    </tableColumn>
    <tableColumn id="2" xr3:uid="{F2CE5412-E49D-44FC-BB20-F0D024916745}" name="Denominación de puesto (Redactados con perspectiva de género)"/>
    <tableColumn id="3" xr3:uid="{52597A00-ED01-4D05-8333-A19E8635B83E}" name="Denominación del cargo"/>
    <tableColumn id="4" xr3:uid="{CF71CC81-7FE6-48CB-BAE5-9BAAA9835011}" name="Área de adscripción"/>
    <tableColumn id="5" xr3:uid="{20E271E1-AF6B-46CB-A569-B55943D96255}" name="Nivel máximo de estudios concluido y comprobable (catálogo)"/>
    <tableColumn id="6" xr3:uid="{BEF2FD92-73F1-43C9-AA78-6F6264DB98D4}" name="Carrera genérica, en su caso"/>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FEA45E-9EB3-449A-BA6B-3B2AB22D5007}" name="Tabla2" displayName="Tabla2" ref="A1:J418" totalsRowShown="0">
  <autoFilter ref="A1:J418" xr:uid="{A0FEA45E-9EB3-449A-BA6B-3B2AB22D5007}">
    <filterColumn colId="1">
      <filters>
        <filter val="#N/D"/>
      </filters>
    </filterColumn>
    <filterColumn colId="4">
      <filters>
        <filter val="JEFE DE DEPARTAMENTO.DEPARTAMENTO COMITE DE VECINOS"/>
        <filter val="JEFE DE DEPARTAMENTO.DESPACHO DEL SUBDIRECTOR DE INFRAESTRUCTURA SOCIAL"/>
        <filter val="LIDER DE PROYECTO.COORDINACION ELABORACION Y CTRL PRESUP"/>
        <filter val="LIDER DE PROYECTO.DEPARTAMENTO DE PROGRAMACION"/>
        <filter val="LIDER DE PROYECTO.DESPACHO DEL C COORDINADOR DE CONTROL Y PROCEDIMIENTOS ADMVOS"/>
      </filters>
    </filterColumn>
  </autoFilter>
  <tableColumns count="10">
    <tableColumn id="1" xr3:uid="{CD52430D-B734-4E69-BDE2-F4CEF5E553FD}" name="NOMBRE"/>
    <tableColumn id="7" xr3:uid="{AB146A83-560C-448A-A140-704E12337D2E}" name="Columna1" dataDxfId="7">
      <calculatedColumnFormula>VLOOKUP(Tabla2[[#This Row],[NOMBRE]],Tabla1[],1,0)</calculatedColumnFormula>
    </tableColumn>
    <tableColumn id="2" xr3:uid="{4AE04DD8-C701-4904-B43A-D04ADB91FA3D}" name="Denominación o descripción del puesto (Redactados con perspectiva de género)"/>
    <tableColumn id="8" xr3:uid="{7F9E2A54-3A07-4403-8D69-AB18B4C223E5}" name="Columna2" dataDxfId="6">
      <calculatedColumnFormula>VLOOKUP(Tabla2[[#This Row],[NOMBRE]],Tabla1[],3,0)</calculatedColumnFormula>
    </tableColumn>
    <tableColumn id="3" xr3:uid="{477BE23C-30E5-414B-9B15-0217D1A5CFAB}" name="Denominación del cargo (de conformidad con el nombramiento otorgado)"/>
    <tableColumn id="9" xr3:uid="{DFE4EF0E-8C05-4875-9F8F-71FD7EE516C8}" name="Columna3" dataDxfId="5">
      <calculatedColumnFormula>VLOOKUP(Tabla2[[#This Row],[NOMBRE]],Tabla1[],4,0)</calculatedColumnFormula>
    </tableColumn>
    <tableColumn id="4" xr3:uid="{F9DE2FDB-8911-499E-BFCF-DB157A4D5013}" name="Área de adscripción"/>
    <tableColumn id="10" xr3:uid="{11E9B2B2-109A-40BE-BB70-C690A5875E35}" name="Columna4" dataDxfId="4">
      <calculatedColumnFormula>VLOOKUP(Tabla2[[#This Row],[NOMBRE]],Tabla1[],5,0)</calculatedColumnFormula>
    </tableColumn>
    <tableColumn id="5" xr3:uid="{429272ED-CBE7-4EBA-BB76-30A65F637A91}" name="NOMBRE2"/>
    <tableColumn id="6" xr3:uid="{C0E2261E-5A1F-4135-836F-A70B036E07A8}" name="Nota"/>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7A484-3249-48BA-875E-EE3EE35BED24}">
  <dimension ref="A1:G403"/>
  <sheetViews>
    <sheetView topLeftCell="A378" workbookViewId="0">
      <selection activeCell="A375" sqref="A375"/>
    </sheetView>
  </sheetViews>
  <sheetFormatPr baseColWidth="10" defaultRowHeight="15" x14ac:dyDescent="0.25"/>
  <cols>
    <col min="1" max="1" width="24.42578125" customWidth="1"/>
    <col min="2" max="2" width="18.28515625" customWidth="1"/>
    <col min="3" max="3" width="57.28515625" customWidth="1"/>
    <col min="4" max="4" width="23" customWidth="1"/>
    <col min="5" max="5" width="19.5703125" customWidth="1"/>
    <col min="6" max="6" width="54.140625" customWidth="1"/>
    <col min="7" max="7" width="27" customWidth="1"/>
  </cols>
  <sheetData>
    <row r="1" spans="1:7" x14ac:dyDescent="0.25">
      <c r="A1" s="8" t="s">
        <v>2</v>
      </c>
      <c r="B1" s="8" t="s">
        <v>1382</v>
      </c>
      <c r="C1" s="8" t="s">
        <v>0</v>
      </c>
      <c r="D1" s="8" t="s">
        <v>1</v>
      </c>
      <c r="E1" s="8" t="s">
        <v>3</v>
      </c>
      <c r="F1" s="8" t="s">
        <v>4</v>
      </c>
      <c r="G1" s="8" t="s">
        <v>5</v>
      </c>
    </row>
    <row r="2" spans="1:7" x14ac:dyDescent="0.25">
      <c r="A2" t="s">
        <v>656</v>
      </c>
      <c r="B2" t="str">
        <f>VLOOKUP(Tabla1[[#This Row],[Nombre(s)]],Tabla2[],1,0)</f>
        <v>TERRAZAS GARCIA VALENTINA</v>
      </c>
      <c r="C2" t="s">
        <v>7</v>
      </c>
      <c r="D2" s="3" t="s">
        <v>8</v>
      </c>
      <c r="E2" s="2" t="s">
        <v>9</v>
      </c>
      <c r="F2" s="1" t="s">
        <v>10</v>
      </c>
      <c r="G2" s="3" t="s">
        <v>11</v>
      </c>
    </row>
    <row r="3" spans="1:7" x14ac:dyDescent="0.25">
      <c r="A3" t="s">
        <v>657</v>
      </c>
      <c r="B3" t="str">
        <f>VLOOKUP(Tabla1[[#This Row],[Nombre(s)]],Tabla2[],1,0)</f>
        <v>GABALDON RAMOS LORENA</v>
      </c>
      <c r="C3" t="s">
        <v>12</v>
      </c>
      <c r="D3" t="s">
        <v>13</v>
      </c>
      <c r="E3" t="s">
        <v>14</v>
      </c>
      <c r="F3" t="s">
        <v>15</v>
      </c>
      <c r="G3" t="s">
        <v>16</v>
      </c>
    </row>
    <row r="4" spans="1:7" x14ac:dyDescent="0.25">
      <c r="A4" t="s">
        <v>658</v>
      </c>
      <c r="B4" t="str">
        <f>VLOOKUP(Tabla1[[#This Row],[Nombre(s)]],Tabla2[],1,0)</f>
        <v>LOPEZ OLIVAS CARLOS ROGELIO</v>
      </c>
      <c r="C4" t="s">
        <v>12</v>
      </c>
      <c r="D4" t="s">
        <v>17</v>
      </c>
      <c r="E4" t="s">
        <v>18</v>
      </c>
      <c r="F4" t="s">
        <v>10</v>
      </c>
      <c r="G4" t="s">
        <v>19</v>
      </c>
    </row>
    <row r="5" spans="1:7" x14ac:dyDescent="0.25">
      <c r="A5" t="s">
        <v>659</v>
      </c>
      <c r="B5" t="str">
        <f>VLOOKUP(Tabla1[[#This Row],[Nombre(s)]],Tabla2[],1,0)</f>
        <v>RONQUILLO GONZALEZ ANA ISABEL</v>
      </c>
      <c r="C5" t="s">
        <v>12</v>
      </c>
      <c r="D5" t="s">
        <v>20</v>
      </c>
      <c r="E5" t="s">
        <v>21</v>
      </c>
      <c r="F5" t="s">
        <v>22</v>
      </c>
      <c r="G5" t="s">
        <v>23</v>
      </c>
    </row>
    <row r="6" spans="1:7" x14ac:dyDescent="0.25">
      <c r="A6" t="s">
        <v>660</v>
      </c>
      <c r="B6" t="str">
        <f>VLOOKUP(Tabla1[[#This Row],[Nombre(s)]],Tabla2[],1,0)</f>
        <v>RICO BOVIO LUIS HUMBERTO</v>
      </c>
      <c r="C6" t="s">
        <v>12</v>
      </c>
      <c r="D6" t="s">
        <v>24</v>
      </c>
      <c r="E6" t="s">
        <v>25</v>
      </c>
      <c r="F6" t="s">
        <v>15</v>
      </c>
      <c r="G6" t="s">
        <v>16</v>
      </c>
    </row>
    <row r="7" spans="1:7" x14ac:dyDescent="0.25">
      <c r="A7" t="s">
        <v>661</v>
      </c>
      <c r="B7" t="str">
        <f>VLOOKUP(Tabla1[[#This Row],[Nombre(s)]],Tabla2[],1,0)</f>
        <v>JURADO ALVAREZ KORINA BERENICE</v>
      </c>
      <c r="C7" t="s">
        <v>12</v>
      </c>
      <c r="D7" t="s">
        <v>26</v>
      </c>
      <c r="E7" t="s">
        <v>21</v>
      </c>
      <c r="F7" t="s">
        <v>10</v>
      </c>
      <c r="G7" t="s">
        <v>27</v>
      </c>
    </row>
    <row r="8" spans="1:7" x14ac:dyDescent="0.25">
      <c r="A8" t="s">
        <v>662</v>
      </c>
      <c r="B8" t="str">
        <f>VLOOKUP(Tabla1[[#This Row],[Nombre(s)]],Tabla2[],1,0)</f>
        <v>QUINTANA MORENO MARIA DEL CARMEN</v>
      </c>
      <c r="C8" t="s">
        <v>12</v>
      </c>
      <c r="D8" t="s">
        <v>28</v>
      </c>
      <c r="E8" t="s">
        <v>29</v>
      </c>
      <c r="F8" t="s">
        <v>15</v>
      </c>
      <c r="G8" t="s">
        <v>30</v>
      </c>
    </row>
    <row r="9" spans="1:7" x14ac:dyDescent="0.25">
      <c r="A9" t="s">
        <v>663</v>
      </c>
      <c r="B9" t="str">
        <f>VLOOKUP(Tabla1[[#This Row],[Nombre(s)]],Tabla2[],1,0)</f>
        <v>MORENO AYUB FERNANDO RICARDO</v>
      </c>
      <c r="C9" t="s">
        <v>12</v>
      </c>
      <c r="D9" t="s">
        <v>31</v>
      </c>
      <c r="E9" t="s">
        <v>32</v>
      </c>
      <c r="F9" t="s">
        <v>15</v>
      </c>
      <c r="G9" t="s">
        <v>33</v>
      </c>
    </row>
    <row r="10" spans="1:7" x14ac:dyDescent="0.25">
      <c r="A10" t="s">
        <v>664</v>
      </c>
      <c r="B10" t="str">
        <f>VLOOKUP(Tabla1[[#This Row],[Nombre(s)]],Tabla2[],1,0)</f>
        <v>RAMOS RENOVATO NORMA LETICIA</v>
      </c>
      <c r="C10" t="s">
        <v>12</v>
      </c>
      <c r="D10" t="s">
        <v>34</v>
      </c>
      <c r="E10" t="s">
        <v>35</v>
      </c>
      <c r="F10" t="s">
        <v>15</v>
      </c>
      <c r="G10" t="s">
        <v>36</v>
      </c>
    </row>
    <row r="11" spans="1:7" x14ac:dyDescent="0.25">
      <c r="A11" t="s">
        <v>665</v>
      </c>
      <c r="B11" t="str">
        <f>VLOOKUP(Tabla1[[#This Row],[Nombre(s)]],Tabla2[],1,0)</f>
        <v>CAZARES PALACIO SANDRA PAOLA</v>
      </c>
      <c r="C11" t="s">
        <v>37</v>
      </c>
      <c r="D11" t="s">
        <v>38</v>
      </c>
      <c r="E11" t="s">
        <v>21</v>
      </c>
      <c r="F11" t="s">
        <v>15</v>
      </c>
      <c r="G11" t="s">
        <v>30</v>
      </c>
    </row>
    <row r="12" spans="1:7" x14ac:dyDescent="0.25">
      <c r="A12" t="s">
        <v>666</v>
      </c>
      <c r="B12" t="str">
        <f>VLOOKUP(Tabla1[[#This Row],[Nombre(s)]],Tabla2[],1,0)</f>
        <v>NATIVIDAD GARCIA ARACELI JOSEFINA</v>
      </c>
      <c r="C12" t="s">
        <v>39</v>
      </c>
      <c r="D12" t="s">
        <v>40</v>
      </c>
      <c r="E12" t="s">
        <v>21</v>
      </c>
      <c r="F12" t="s">
        <v>22</v>
      </c>
      <c r="G12" t="s">
        <v>41</v>
      </c>
    </row>
    <row r="13" spans="1:7" x14ac:dyDescent="0.25">
      <c r="A13" t="s">
        <v>667</v>
      </c>
      <c r="B13" t="str">
        <f>VLOOKUP(Tabla1[[#This Row],[Nombre(s)]],Tabla2[],1,0)</f>
        <v>MODESTO TERRAZAS ROBERTO RAUL</v>
      </c>
      <c r="C13" t="s">
        <v>12</v>
      </c>
      <c r="D13" t="s">
        <v>42</v>
      </c>
      <c r="E13" t="s">
        <v>25</v>
      </c>
      <c r="F13" t="s">
        <v>15</v>
      </c>
      <c r="G13" t="s">
        <v>43</v>
      </c>
    </row>
    <row r="14" spans="1:7" x14ac:dyDescent="0.25">
      <c r="A14" t="s">
        <v>668</v>
      </c>
      <c r="B14" t="str">
        <f>VLOOKUP(Tabla1[[#This Row],[Nombre(s)]],Tabla2[],1,0)</f>
        <v>AYALA PEREZ KENIA ROCIO</v>
      </c>
      <c r="C14" t="s">
        <v>7</v>
      </c>
      <c r="D14" t="s">
        <v>44</v>
      </c>
      <c r="E14" t="s">
        <v>35</v>
      </c>
      <c r="F14" t="s">
        <v>15</v>
      </c>
      <c r="G14" t="s">
        <v>30</v>
      </c>
    </row>
    <row r="15" spans="1:7" x14ac:dyDescent="0.25">
      <c r="A15" t="s">
        <v>669</v>
      </c>
      <c r="B15" t="str">
        <f>VLOOKUP(Tabla1[[#This Row],[Nombre(s)]],Tabla2[],1,0)</f>
        <v>SANTOS BALDERRAMA LUIS ENRIQUE</v>
      </c>
      <c r="C15" t="s">
        <v>39</v>
      </c>
      <c r="D15" t="s">
        <v>45</v>
      </c>
      <c r="E15" t="s">
        <v>35</v>
      </c>
      <c r="F15" t="s">
        <v>15</v>
      </c>
      <c r="G15" t="s">
        <v>30</v>
      </c>
    </row>
    <row r="16" spans="1:7" x14ac:dyDescent="0.25">
      <c r="A16" t="s">
        <v>670</v>
      </c>
      <c r="B16" t="str">
        <f>VLOOKUP(Tabla1[[#This Row],[Nombre(s)]],Tabla2[],1,0)</f>
        <v>VILLALOBOS HERRERA EDGAR JOSUE</v>
      </c>
      <c r="C16" t="s">
        <v>12</v>
      </c>
      <c r="D16" t="s">
        <v>46</v>
      </c>
      <c r="E16" t="s">
        <v>14</v>
      </c>
      <c r="F16" t="s">
        <v>15</v>
      </c>
      <c r="G16" t="s">
        <v>47</v>
      </c>
    </row>
    <row r="17" spans="1:7" x14ac:dyDescent="0.25">
      <c r="A17" t="s">
        <v>672</v>
      </c>
      <c r="B17" t="str">
        <f>VLOOKUP(Tabla1[[#This Row],[Nombre(s)]],Tabla2[],1,0)</f>
        <v>CORRALES MILLAN FRANCISCO JAVIER</v>
      </c>
      <c r="C17" t="s">
        <v>49</v>
      </c>
      <c r="D17" t="s">
        <v>50</v>
      </c>
      <c r="E17" t="s">
        <v>29</v>
      </c>
      <c r="F17" t="s">
        <v>15</v>
      </c>
      <c r="G17" t="s">
        <v>30</v>
      </c>
    </row>
    <row r="18" spans="1:7" x14ac:dyDescent="0.25">
      <c r="A18" t="s">
        <v>673</v>
      </c>
      <c r="B18" t="str">
        <f>VLOOKUP(Tabla1[[#This Row],[Nombre(s)]],Tabla2[],1,0)</f>
        <v>RIVERA LEDEZMA DIANA ELENA</v>
      </c>
      <c r="C18" t="s">
        <v>12</v>
      </c>
      <c r="D18" t="s">
        <v>51</v>
      </c>
      <c r="E18" t="s">
        <v>35</v>
      </c>
      <c r="F18" t="s">
        <v>15</v>
      </c>
      <c r="G18" t="s">
        <v>47</v>
      </c>
    </row>
    <row r="19" spans="1:7" x14ac:dyDescent="0.25">
      <c r="A19" t="s">
        <v>674</v>
      </c>
      <c r="B19" t="str">
        <f>VLOOKUP(Tabla1[[#This Row],[Nombre(s)]],Tabla2[],1,0)</f>
        <v>SANTIAGO GONZALEZ HUMBERTO MANUEL</v>
      </c>
      <c r="C19" t="s">
        <v>12</v>
      </c>
      <c r="D19" t="s">
        <v>52</v>
      </c>
      <c r="E19" t="s">
        <v>21</v>
      </c>
      <c r="F19" t="s">
        <v>22</v>
      </c>
      <c r="G19" t="s">
        <v>53</v>
      </c>
    </row>
    <row r="20" spans="1:7" x14ac:dyDescent="0.25">
      <c r="A20" t="s">
        <v>675</v>
      </c>
      <c r="B20" t="str">
        <f>VLOOKUP(Tabla1[[#This Row],[Nombre(s)]],Tabla2[],1,0)</f>
        <v>BRIBIESCA MONTES CARLOS EDUARDO</v>
      </c>
      <c r="C20" s="4" t="s">
        <v>39</v>
      </c>
      <c r="D20" s="5" t="s">
        <v>54</v>
      </c>
      <c r="E20" t="s">
        <v>55</v>
      </c>
      <c r="F20" s="5" t="s">
        <v>10</v>
      </c>
      <c r="G20" s="5" t="s">
        <v>56</v>
      </c>
    </row>
    <row r="21" spans="1:7" x14ac:dyDescent="0.25">
      <c r="A21" t="s">
        <v>676</v>
      </c>
      <c r="B21" t="str">
        <f>VLOOKUP(Tabla1[[#This Row],[Nombre(s)]],Tabla2[],1,0)</f>
        <v>PLASCENCIA HERNANDEZ BEATRIZ ELENA</v>
      </c>
      <c r="C21" t="s">
        <v>37</v>
      </c>
      <c r="D21" t="s">
        <v>57</v>
      </c>
      <c r="E21" t="s">
        <v>14</v>
      </c>
      <c r="F21" t="s">
        <v>15</v>
      </c>
      <c r="G21" t="s">
        <v>58</v>
      </c>
    </row>
    <row r="22" spans="1:7" x14ac:dyDescent="0.25">
      <c r="A22" t="s">
        <v>677</v>
      </c>
      <c r="B22" t="str">
        <f>VLOOKUP(Tabla1[[#This Row],[Nombre(s)]],Tabla2[],1,0)</f>
        <v>HIGUERA CAMPOS RAUL DAVID</v>
      </c>
      <c r="C22" t="s">
        <v>7</v>
      </c>
      <c r="D22" t="s">
        <v>59</v>
      </c>
      <c r="E22" t="s">
        <v>35</v>
      </c>
      <c r="F22" t="s">
        <v>15</v>
      </c>
      <c r="G22" t="s">
        <v>60</v>
      </c>
    </row>
    <row r="23" spans="1:7" x14ac:dyDescent="0.25">
      <c r="A23" t="s">
        <v>678</v>
      </c>
      <c r="B23" t="str">
        <f>VLOOKUP(Tabla1[[#This Row],[Nombre(s)]],Tabla2[],1,0)</f>
        <v>CASAS MENDOZA MAURO MANUEL</v>
      </c>
      <c r="C23" t="s">
        <v>7</v>
      </c>
      <c r="D23" t="s">
        <v>61</v>
      </c>
      <c r="E23" t="s">
        <v>29</v>
      </c>
      <c r="F23" t="s">
        <v>15</v>
      </c>
      <c r="G23" t="s">
        <v>62</v>
      </c>
    </row>
    <row r="24" spans="1:7" x14ac:dyDescent="0.25">
      <c r="A24" t="s">
        <v>679</v>
      </c>
      <c r="B24" t="str">
        <f>VLOOKUP(Tabla1[[#This Row],[Nombre(s)]],Tabla2[],1,0)</f>
        <v>GUTIERREZ TORRES ARMANDO</v>
      </c>
      <c r="C24" t="s">
        <v>63</v>
      </c>
      <c r="D24" t="s">
        <v>64</v>
      </c>
      <c r="E24" t="s">
        <v>55</v>
      </c>
      <c r="F24" t="s">
        <v>15</v>
      </c>
      <c r="G24" t="s">
        <v>65</v>
      </c>
    </row>
    <row r="25" spans="1:7" x14ac:dyDescent="0.25">
      <c r="A25" t="s">
        <v>680</v>
      </c>
      <c r="B25" t="str">
        <f>VLOOKUP(Tabla1[[#This Row],[Nombre(s)]],Tabla2[],1,0)</f>
        <v>CONTRERAS MURILLO EDUARDO</v>
      </c>
      <c r="C25" t="s">
        <v>37</v>
      </c>
      <c r="D25" t="s">
        <v>66</v>
      </c>
      <c r="E25" t="s">
        <v>67</v>
      </c>
      <c r="F25" t="s">
        <v>10</v>
      </c>
      <c r="G25" t="s">
        <v>68</v>
      </c>
    </row>
    <row r="26" spans="1:7" x14ac:dyDescent="0.25">
      <c r="A26" t="s">
        <v>681</v>
      </c>
      <c r="B26" t="str">
        <f>VLOOKUP(Tabla1[[#This Row],[Nombre(s)]],Tabla2[],1,0)</f>
        <v>LUGO ARANDA LUISA REBECA</v>
      </c>
      <c r="C26" s="4" t="s">
        <v>7</v>
      </c>
      <c r="D26" s="4" t="s">
        <v>69</v>
      </c>
      <c r="E26" s="4" t="s">
        <v>35</v>
      </c>
      <c r="F26" s="4" t="s">
        <v>15</v>
      </c>
      <c r="G26" s="4" t="s">
        <v>48</v>
      </c>
    </row>
    <row r="27" spans="1:7" x14ac:dyDescent="0.25">
      <c r="A27" t="s">
        <v>682</v>
      </c>
      <c r="B27" t="str">
        <f>VLOOKUP(Tabla1[[#This Row],[Nombre(s)]],Tabla2[],1,0)</f>
        <v>DERMA RODRIGUEZ MINERVA</v>
      </c>
      <c r="C27" t="s">
        <v>70</v>
      </c>
      <c r="D27" t="s">
        <v>71</v>
      </c>
      <c r="E27" t="s">
        <v>72</v>
      </c>
      <c r="F27" t="s">
        <v>15</v>
      </c>
      <c r="G27" t="s">
        <v>73</v>
      </c>
    </row>
    <row r="28" spans="1:7" x14ac:dyDescent="0.25">
      <c r="A28" t="s">
        <v>683</v>
      </c>
      <c r="B28" t="str">
        <f>VLOOKUP(Tabla1[[#This Row],[Nombre(s)]],Tabla2[],1,0)</f>
        <v>MEDELLIN RUIZ JONNATHAN CHRISTIAN</v>
      </c>
      <c r="C28" t="s">
        <v>74</v>
      </c>
      <c r="D28" t="s">
        <v>75</v>
      </c>
      <c r="E28" t="s">
        <v>76</v>
      </c>
      <c r="F28" t="s">
        <v>22</v>
      </c>
      <c r="G28" t="s">
        <v>77</v>
      </c>
    </row>
    <row r="29" spans="1:7" x14ac:dyDescent="0.25">
      <c r="A29" t="s">
        <v>684</v>
      </c>
      <c r="B29" t="str">
        <f>VLOOKUP(Tabla1[[#This Row],[Nombre(s)]],Tabla2[],1,0)</f>
        <v>DE LAMADRID TELLEZ JOSE LUIS</v>
      </c>
      <c r="C29" t="s">
        <v>74</v>
      </c>
      <c r="D29" t="s">
        <v>78</v>
      </c>
      <c r="E29" t="s">
        <v>67</v>
      </c>
      <c r="F29" t="s">
        <v>22</v>
      </c>
      <c r="G29" t="s">
        <v>79</v>
      </c>
    </row>
    <row r="30" spans="1:7" x14ac:dyDescent="0.25">
      <c r="A30" t="s">
        <v>685</v>
      </c>
      <c r="B30" t="str">
        <f>VLOOKUP(Tabla1[[#This Row],[Nombre(s)]],Tabla2[],1,0)</f>
        <v>OLVERA YAÑEZ FRANCISCO</v>
      </c>
      <c r="C30" t="s">
        <v>80</v>
      </c>
      <c r="D30" t="s">
        <v>81</v>
      </c>
      <c r="E30" t="s">
        <v>21</v>
      </c>
      <c r="F30" t="s">
        <v>15</v>
      </c>
      <c r="G30" t="s">
        <v>16</v>
      </c>
    </row>
    <row r="31" spans="1:7" x14ac:dyDescent="0.25">
      <c r="A31" t="s">
        <v>686</v>
      </c>
      <c r="B31" t="str">
        <f>VLOOKUP(Tabla1[[#This Row],[Nombre(s)]],Tabla2[],1,0)</f>
        <v>GUERRA MARTINEZ TANYA YANIRA</v>
      </c>
      <c r="C31" t="s">
        <v>7</v>
      </c>
      <c r="D31" t="s">
        <v>82</v>
      </c>
      <c r="E31" t="s">
        <v>83</v>
      </c>
      <c r="F31" t="s">
        <v>22</v>
      </c>
      <c r="G31" t="s">
        <v>36</v>
      </c>
    </row>
    <row r="32" spans="1:7" x14ac:dyDescent="0.25">
      <c r="A32" t="s">
        <v>687</v>
      </c>
      <c r="B32" t="str">
        <f>VLOOKUP(Tabla1[[#This Row],[Nombre(s)]],Tabla2[],1,0)</f>
        <v>VALDES CASTRO CARLA</v>
      </c>
      <c r="C32" t="s">
        <v>12</v>
      </c>
      <c r="D32" t="s">
        <v>84</v>
      </c>
      <c r="E32" t="s">
        <v>55</v>
      </c>
      <c r="F32" t="s">
        <v>22</v>
      </c>
      <c r="G32" t="s">
        <v>85</v>
      </c>
    </row>
    <row r="33" spans="1:7" x14ac:dyDescent="0.25">
      <c r="A33" t="s">
        <v>688</v>
      </c>
      <c r="B33" t="str">
        <f>VLOOKUP(Tabla1[[#This Row],[Nombre(s)]],Tabla2[],1,0)</f>
        <v>REYES MEJIA DIANA MARIA</v>
      </c>
      <c r="C33" t="s">
        <v>39</v>
      </c>
      <c r="D33" t="s">
        <v>86</v>
      </c>
      <c r="E33" t="s">
        <v>18</v>
      </c>
      <c r="F33" t="s">
        <v>15</v>
      </c>
      <c r="G33" t="s">
        <v>87</v>
      </c>
    </row>
    <row r="34" spans="1:7" x14ac:dyDescent="0.25">
      <c r="A34" t="s">
        <v>689</v>
      </c>
      <c r="B34" t="str">
        <f>VLOOKUP(Tabla1[[#This Row],[Nombre(s)]],Tabla2[],1,0)</f>
        <v>LUEVANO SALCIDO LUIS ALAN</v>
      </c>
      <c r="C34" t="s">
        <v>7</v>
      </c>
      <c r="D34" t="s">
        <v>88</v>
      </c>
      <c r="E34" t="s">
        <v>76</v>
      </c>
      <c r="F34" t="s">
        <v>15</v>
      </c>
      <c r="G34" t="s">
        <v>89</v>
      </c>
    </row>
    <row r="35" spans="1:7" x14ac:dyDescent="0.25">
      <c r="A35" t="s">
        <v>690</v>
      </c>
      <c r="B35" t="str">
        <f>VLOOKUP(Tabla1[[#This Row],[Nombre(s)]],Tabla2[],1,0)</f>
        <v>GUTIERREZ CEBALLOS JAIME ALEJANDRO</v>
      </c>
      <c r="C35" t="s">
        <v>7</v>
      </c>
      <c r="D35" t="s">
        <v>90</v>
      </c>
      <c r="E35" t="s">
        <v>18</v>
      </c>
      <c r="F35" t="s">
        <v>15</v>
      </c>
      <c r="G35" t="s">
        <v>60</v>
      </c>
    </row>
    <row r="36" spans="1:7" x14ac:dyDescent="0.25">
      <c r="A36" t="s">
        <v>691</v>
      </c>
      <c r="B36" t="str">
        <f>VLOOKUP(Tabla1[[#This Row],[Nombre(s)]],Tabla2[],1,0)</f>
        <v>ANGELES CARDENAS CLAUDIA PAOLA</v>
      </c>
      <c r="C36" t="s">
        <v>12</v>
      </c>
      <c r="D36" t="s">
        <v>91</v>
      </c>
      <c r="E36" t="s">
        <v>18</v>
      </c>
      <c r="F36" t="s">
        <v>15</v>
      </c>
      <c r="G36" t="s">
        <v>92</v>
      </c>
    </row>
    <row r="37" spans="1:7" x14ac:dyDescent="0.25">
      <c r="A37" t="s">
        <v>692</v>
      </c>
      <c r="B37" t="str">
        <f>VLOOKUP(Tabla1[[#This Row],[Nombre(s)]],Tabla2[],1,0)</f>
        <v>TORRES NOGAL BRENDA LIZETH</v>
      </c>
      <c r="C37" t="s">
        <v>12</v>
      </c>
      <c r="D37" t="s">
        <v>93</v>
      </c>
      <c r="E37" t="s">
        <v>32</v>
      </c>
      <c r="F37" t="s">
        <v>10</v>
      </c>
      <c r="G37" t="s">
        <v>94</v>
      </c>
    </row>
    <row r="38" spans="1:7" x14ac:dyDescent="0.25">
      <c r="A38" t="s">
        <v>693</v>
      </c>
      <c r="B38" t="str">
        <f>VLOOKUP(Tabla1[[#This Row],[Nombre(s)]],Tabla2[],1,0)</f>
        <v>RANGEL CARRILLO MANUEL ARTURO</v>
      </c>
      <c r="C38" t="s">
        <v>39</v>
      </c>
      <c r="D38" t="s">
        <v>95</v>
      </c>
      <c r="E38" t="s">
        <v>96</v>
      </c>
      <c r="F38" t="s">
        <v>97</v>
      </c>
      <c r="G38" t="s">
        <v>98</v>
      </c>
    </row>
    <row r="39" spans="1:7" x14ac:dyDescent="0.25">
      <c r="A39" t="s">
        <v>694</v>
      </c>
      <c r="B39" t="str">
        <f>VLOOKUP(Tabla1[[#This Row],[Nombre(s)]],Tabla2[],1,0)</f>
        <v>CORDOVA CHAVEZ AIDA AMANDA</v>
      </c>
      <c r="C39" t="s">
        <v>74</v>
      </c>
      <c r="D39" t="s">
        <v>99</v>
      </c>
      <c r="E39" t="s">
        <v>21</v>
      </c>
      <c r="F39" t="s">
        <v>22</v>
      </c>
      <c r="G39" t="s">
        <v>53</v>
      </c>
    </row>
    <row r="40" spans="1:7" x14ac:dyDescent="0.25">
      <c r="A40" t="s">
        <v>695</v>
      </c>
      <c r="B40" t="str">
        <f>VLOOKUP(Tabla1[[#This Row],[Nombre(s)]],Tabla2[],1,0)</f>
        <v>PORTILLO DE LA FUENTE ABRIL</v>
      </c>
      <c r="C40" t="s">
        <v>70</v>
      </c>
      <c r="D40" t="s">
        <v>100</v>
      </c>
      <c r="E40" t="s">
        <v>35</v>
      </c>
      <c r="F40" t="s">
        <v>15</v>
      </c>
      <c r="G40" t="s">
        <v>30</v>
      </c>
    </row>
    <row r="41" spans="1:7" x14ac:dyDescent="0.25">
      <c r="A41" t="s">
        <v>697</v>
      </c>
      <c r="B41" t="str">
        <f>VLOOKUP(Tabla1[[#This Row],[Nombre(s)]],Tabla2[],1,0)</f>
        <v>GOMEZ ZUQUI JESUS ANTONIO</v>
      </c>
      <c r="C41" t="s">
        <v>101</v>
      </c>
      <c r="D41" s="4" t="s">
        <v>103</v>
      </c>
      <c r="E41" t="s">
        <v>104</v>
      </c>
      <c r="F41" t="s">
        <v>15</v>
      </c>
      <c r="G41" t="s">
        <v>105</v>
      </c>
    </row>
    <row r="42" spans="1:7" x14ac:dyDescent="0.25">
      <c r="A42" t="s">
        <v>698</v>
      </c>
      <c r="B42" t="str">
        <f>VLOOKUP(Tabla1[[#This Row],[Nombre(s)]],Tabla2[],1,0)</f>
        <v>AVILA GUTIERREZ GUADALUPE IVONNE</v>
      </c>
      <c r="C42" t="s">
        <v>12</v>
      </c>
      <c r="D42" t="s">
        <v>106</v>
      </c>
      <c r="E42" t="s">
        <v>18</v>
      </c>
      <c r="F42" t="s">
        <v>10</v>
      </c>
      <c r="G42" t="s">
        <v>107</v>
      </c>
    </row>
    <row r="43" spans="1:7" x14ac:dyDescent="0.25">
      <c r="A43" t="s">
        <v>699</v>
      </c>
      <c r="B43" t="str">
        <f>VLOOKUP(Tabla1[[#This Row],[Nombre(s)]],Tabla2[],1,0)</f>
        <v>VENZOR SALDIVAR ANABAENA</v>
      </c>
      <c r="C43" t="s">
        <v>12</v>
      </c>
      <c r="D43" t="s">
        <v>108</v>
      </c>
      <c r="E43" t="s">
        <v>35</v>
      </c>
      <c r="F43" t="s">
        <v>22</v>
      </c>
      <c r="G43" t="s">
        <v>109</v>
      </c>
    </row>
    <row r="44" spans="1:7" x14ac:dyDescent="0.25">
      <c r="A44" t="s">
        <v>700</v>
      </c>
      <c r="B44" t="str">
        <f>VLOOKUP(Tabla1[[#This Row],[Nombre(s)]],Tabla2[],1,0)</f>
        <v>ALARCON ACOSTA CLAUDIA ALEJANDRA</v>
      </c>
      <c r="C44" t="s">
        <v>39</v>
      </c>
      <c r="D44" t="s">
        <v>110</v>
      </c>
      <c r="E44" t="s">
        <v>25</v>
      </c>
      <c r="F44" t="s">
        <v>22</v>
      </c>
      <c r="G44" t="s">
        <v>111</v>
      </c>
    </row>
    <row r="45" spans="1:7" x14ac:dyDescent="0.25">
      <c r="A45" t="s">
        <v>701</v>
      </c>
      <c r="B45" t="str">
        <f>VLOOKUP(Tabla1[[#This Row],[Nombre(s)]],Tabla2[],1,0)</f>
        <v>AGUILAR VASQUEZ DANIEL</v>
      </c>
      <c r="C45" t="s">
        <v>12</v>
      </c>
      <c r="D45" t="s">
        <v>112</v>
      </c>
      <c r="E45" t="s">
        <v>35</v>
      </c>
      <c r="F45" t="s">
        <v>10</v>
      </c>
      <c r="G45" t="s">
        <v>113</v>
      </c>
    </row>
    <row r="46" spans="1:7" x14ac:dyDescent="0.25">
      <c r="A46" t="s">
        <v>702</v>
      </c>
      <c r="B46" t="str">
        <f>VLOOKUP(Tabla1[[#This Row],[Nombre(s)]],Tabla2[],1,0)</f>
        <v>PEINADO QUEZADA RUBEN GERARDO</v>
      </c>
      <c r="C46" t="s">
        <v>7</v>
      </c>
      <c r="D46" t="s">
        <v>90</v>
      </c>
      <c r="E46" t="s">
        <v>18</v>
      </c>
      <c r="F46" t="s">
        <v>15</v>
      </c>
      <c r="G46" t="s">
        <v>114</v>
      </c>
    </row>
    <row r="47" spans="1:7" x14ac:dyDescent="0.25">
      <c r="A47" t="s">
        <v>704</v>
      </c>
      <c r="B47" t="str">
        <f>VLOOKUP(Tabla1[[#This Row],[Nombre(s)]],Tabla2[],1,0)</f>
        <v>VALENZUELA COLOMO LUIS RAUL</v>
      </c>
      <c r="C47" t="s">
        <v>12</v>
      </c>
      <c r="D47" t="s">
        <v>115</v>
      </c>
      <c r="E47" t="s">
        <v>29</v>
      </c>
      <c r="F47" t="s">
        <v>15</v>
      </c>
      <c r="G47" t="s">
        <v>30</v>
      </c>
    </row>
    <row r="48" spans="1:7" x14ac:dyDescent="0.25">
      <c r="A48" t="s">
        <v>705</v>
      </c>
      <c r="B48" t="str">
        <f>VLOOKUP(Tabla1[[#This Row],[Nombre(s)]],Tabla2[],1,0)</f>
        <v>SERRANO RAMOS ERNESTO ILDEFONSO</v>
      </c>
      <c r="C48" t="s">
        <v>7</v>
      </c>
      <c r="D48" t="s">
        <v>116</v>
      </c>
      <c r="E48" t="s">
        <v>18</v>
      </c>
      <c r="F48" t="s">
        <v>10</v>
      </c>
      <c r="G48" t="s">
        <v>117</v>
      </c>
    </row>
    <row r="49" spans="1:7" x14ac:dyDescent="0.25">
      <c r="A49" t="s">
        <v>706</v>
      </c>
      <c r="B49" t="str">
        <f>VLOOKUP(Tabla1[[#This Row],[Nombre(s)]],Tabla2[],1,0)</f>
        <v>BONILLA MENDOZA MARCO ANTONIO</v>
      </c>
      <c r="C49" t="s">
        <v>118</v>
      </c>
      <c r="D49" t="s">
        <v>119</v>
      </c>
      <c r="E49" t="s">
        <v>9</v>
      </c>
      <c r="F49" t="s">
        <v>15</v>
      </c>
      <c r="G49" t="s">
        <v>30</v>
      </c>
    </row>
    <row r="50" spans="1:7" x14ac:dyDescent="0.25">
      <c r="A50" t="s">
        <v>707</v>
      </c>
      <c r="B50" t="str">
        <f>VLOOKUP(Tabla1[[#This Row],[Nombre(s)]],Tabla2[],1,0)</f>
        <v>IBARRA SARMIENTO PEDRO CESAR</v>
      </c>
      <c r="C50" t="s">
        <v>12</v>
      </c>
      <c r="D50" t="s">
        <v>120</v>
      </c>
      <c r="E50" t="s">
        <v>35</v>
      </c>
      <c r="F50" t="s">
        <v>10</v>
      </c>
      <c r="G50" t="s">
        <v>27</v>
      </c>
    </row>
    <row r="51" spans="1:7" x14ac:dyDescent="0.25">
      <c r="A51" t="s">
        <v>708</v>
      </c>
      <c r="B51" t="str">
        <f>VLOOKUP(Tabla1[[#This Row],[Nombre(s)]],Tabla2[],1,0)</f>
        <v>MARTINEZ GONZALEZ MARTIN ALEJANDRO</v>
      </c>
      <c r="C51" t="s">
        <v>37</v>
      </c>
      <c r="D51" t="s">
        <v>121</v>
      </c>
      <c r="E51" t="s">
        <v>21</v>
      </c>
      <c r="F51" t="s">
        <v>22</v>
      </c>
      <c r="G51" t="s">
        <v>122</v>
      </c>
    </row>
    <row r="52" spans="1:7" x14ac:dyDescent="0.25">
      <c r="A52" t="s">
        <v>709</v>
      </c>
      <c r="B52" t="str">
        <f>VLOOKUP(Tabla1[[#This Row],[Nombre(s)]],Tabla2[],1,0)</f>
        <v>MENDOZA RUGELIO MARIA DEL CARMEN</v>
      </c>
      <c r="C52" t="s">
        <v>7</v>
      </c>
      <c r="D52" t="s">
        <v>123</v>
      </c>
      <c r="E52" t="s">
        <v>104</v>
      </c>
      <c r="F52" t="s">
        <v>15</v>
      </c>
      <c r="G52" t="s">
        <v>16</v>
      </c>
    </row>
    <row r="53" spans="1:7" x14ac:dyDescent="0.25">
      <c r="A53" t="s">
        <v>710</v>
      </c>
      <c r="B53" t="str">
        <f>VLOOKUP(Tabla1[[#This Row],[Nombre(s)]],Tabla2[],1,0)</f>
        <v>MARTINEZ PEREA LUIS DANIEL</v>
      </c>
      <c r="C53" t="s">
        <v>7</v>
      </c>
      <c r="D53" t="s">
        <v>90</v>
      </c>
      <c r="E53" t="s">
        <v>18</v>
      </c>
      <c r="F53" t="s">
        <v>10</v>
      </c>
      <c r="G53" t="s">
        <v>124</v>
      </c>
    </row>
    <row r="54" spans="1:7" x14ac:dyDescent="0.25">
      <c r="A54" t="s">
        <v>711</v>
      </c>
      <c r="B54" t="str">
        <f>VLOOKUP(Tabla1[[#This Row],[Nombre(s)]],Tabla2[],1,0)</f>
        <v>GARCIA JIMENEZ MARIO EDUARDO</v>
      </c>
      <c r="C54" t="s">
        <v>74</v>
      </c>
      <c r="D54" t="s">
        <v>125</v>
      </c>
      <c r="E54" t="s">
        <v>126</v>
      </c>
      <c r="F54" t="s">
        <v>15</v>
      </c>
      <c r="G54" t="s">
        <v>127</v>
      </c>
    </row>
    <row r="55" spans="1:7" x14ac:dyDescent="0.25">
      <c r="A55" t="s">
        <v>712</v>
      </c>
      <c r="B55" t="str">
        <f>VLOOKUP(Tabla1[[#This Row],[Nombre(s)]],Tabla2[],1,0)</f>
        <v>HERNANDEZ ORTIZ ABAGDRA YAQUELINE</v>
      </c>
      <c r="C55" t="s">
        <v>37</v>
      </c>
      <c r="D55" t="s">
        <v>128</v>
      </c>
      <c r="E55" t="s">
        <v>21</v>
      </c>
      <c r="F55" t="s">
        <v>15</v>
      </c>
      <c r="G55" t="s">
        <v>30</v>
      </c>
    </row>
    <row r="56" spans="1:7" x14ac:dyDescent="0.25">
      <c r="A56" t="s">
        <v>713</v>
      </c>
      <c r="B56" t="str">
        <f>VLOOKUP(Tabla1[[#This Row],[Nombre(s)]],Tabla2[],1,0)</f>
        <v>MARTINEZ ADRIANO FELIX ARTURO</v>
      </c>
      <c r="C56" t="s">
        <v>129</v>
      </c>
      <c r="D56" t="s">
        <v>130</v>
      </c>
      <c r="E56" t="s">
        <v>72</v>
      </c>
      <c r="F56" t="s">
        <v>10</v>
      </c>
      <c r="G56" t="s">
        <v>131</v>
      </c>
    </row>
    <row r="57" spans="1:7" x14ac:dyDescent="0.25">
      <c r="A57" t="s">
        <v>714</v>
      </c>
      <c r="B57" t="str">
        <f>VLOOKUP(Tabla1[[#This Row],[Nombre(s)]],Tabla2[],1,0)</f>
        <v>VERDUGO ARMENTA GENARO</v>
      </c>
      <c r="C57" t="s">
        <v>7</v>
      </c>
      <c r="D57" t="s">
        <v>132</v>
      </c>
      <c r="E57" t="s">
        <v>35</v>
      </c>
      <c r="F57" t="s">
        <v>15</v>
      </c>
      <c r="G57" t="s">
        <v>30</v>
      </c>
    </row>
    <row r="58" spans="1:7" x14ac:dyDescent="0.25">
      <c r="A58" t="s">
        <v>715</v>
      </c>
      <c r="B58" t="str">
        <f>VLOOKUP(Tabla1[[#This Row],[Nombre(s)]],Tabla2[],1,0)</f>
        <v>ARABIT DEL CAMPO NORMAN</v>
      </c>
      <c r="C58" t="s">
        <v>37</v>
      </c>
      <c r="D58" t="s">
        <v>133</v>
      </c>
      <c r="E58" t="s">
        <v>29</v>
      </c>
      <c r="F58" t="s">
        <v>15</v>
      </c>
      <c r="G58" t="s">
        <v>30</v>
      </c>
    </row>
    <row r="59" spans="1:7" x14ac:dyDescent="0.25">
      <c r="A59" t="s">
        <v>716</v>
      </c>
      <c r="B59" t="str">
        <f>VLOOKUP(Tabla1[[#This Row],[Nombre(s)]],Tabla2[],1,0)</f>
        <v>ORTIZ FLORES CRISTIAN ARGENIS</v>
      </c>
      <c r="C59" t="s">
        <v>7</v>
      </c>
      <c r="D59" t="s">
        <v>134</v>
      </c>
      <c r="E59" t="s">
        <v>29</v>
      </c>
      <c r="F59" t="s">
        <v>15</v>
      </c>
      <c r="G59" t="s">
        <v>30</v>
      </c>
    </row>
    <row r="60" spans="1:7" x14ac:dyDescent="0.25">
      <c r="A60" t="s">
        <v>717</v>
      </c>
      <c r="B60" t="str">
        <f>VLOOKUP(Tabla1[[#This Row],[Nombre(s)]],Tabla2[],1,0)</f>
        <v>BARRAZA CHAVEZ MAYRA</v>
      </c>
      <c r="C60" t="s">
        <v>12</v>
      </c>
      <c r="D60" t="s">
        <v>135</v>
      </c>
      <c r="E60" t="s">
        <v>14</v>
      </c>
      <c r="F60" t="s">
        <v>15</v>
      </c>
      <c r="G60" t="s">
        <v>136</v>
      </c>
    </row>
    <row r="61" spans="1:7" x14ac:dyDescent="0.25">
      <c r="A61" t="s">
        <v>718</v>
      </c>
      <c r="B61" t="str">
        <f>VLOOKUP(Tabla1[[#This Row],[Nombre(s)]],Tabla2[],1,0)</f>
        <v>MARTELL ARREOLA JESUS JAVIER</v>
      </c>
      <c r="C61" t="s">
        <v>12</v>
      </c>
      <c r="D61" t="s">
        <v>137</v>
      </c>
      <c r="E61" t="s">
        <v>55</v>
      </c>
      <c r="F61" t="s">
        <v>15</v>
      </c>
      <c r="G61" t="s">
        <v>105</v>
      </c>
    </row>
    <row r="62" spans="1:7" x14ac:dyDescent="0.25">
      <c r="A62" t="s">
        <v>719</v>
      </c>
      <c r="B62" t="str">
        <f>VLOOKUP(Tabla1[[#This Row],[Nombre(s)]],Tabla2[],1,0)</f>
        <v>HINOJOS SALAZAR IRVING</v>
      </c>
      <c r="C62" t="s">
        <v>7</v>
      </c>
      <c r="D62" t="s">
        <v>138</v>
      </c>
      <c r="E62" t="s">
        <v>14</v>
      </c>
      <c r="F62" t="s">
        <v>15</v>
      </c>
      <c r="G62" t="s">
        <v>139</v>
      </c>
    </row>
    <row r="63" spans="1:7" x14ac:dyDescent="0.25">
      <c r="A63" t="s">
        <v>720</v>
      </c>
      <c r="B63" t="str">
        <f>VLOOKUP(Tabla1[[#This Row],[Nombre(s)]],Tabla2[],1,0)</f>
        <v>BORJAS CHACON MARIZA</v>
      </c>
      <c r="C63" t="s">
        <v>12</v>
      </c>
      <c r="D63" t="s">
        <v>140</v>
      </c>
      <c r="E63" t="s">
        <v>25</v>
      </c>
      <c r="F63" t="s">
        <v>15</v>
      </c>
      <c r="G63" t="s">
        <v>141</v>
      </c>
    </row>
    <row r="64" spans="1:7" x14ac:dyDescent="0.25">
      <c r="A64" t="s">
        <v>721</v>
      </c>
      <c r="B64" t="str">
        <f>VLOOKUP(Tabla1[[#This Row],[Nombre(s)]],Tabla2[],1,0)</f>
        <v>HERNANDEZ OLMOS VICTORIA</v>
      </c>
      <c r="C64" t="s">
        <v>12</v>
      </c>
      <c r="D64" t="s">
        <v>142</v>
      </c>
      <c r="E64" t="s">
        <v>55</v>
      </c>
      <c r="F64" t="s">
        <v>15</v>
      </c>
      <c r="G64" t="s">
        <v>30</v>
      </c>
    </row>
    <row r="65" spans="1:7" x14ac:dyDescent="0.25">
      <c r="A65" t="s">
        <v>722</v>
      </c>
      <c r="B65" t="str">
        <f>VLOOKUP(Tabla1[[#This Row],[Nombre(s)]],Tabla2[],1,0)</f>
        <v>RIVAS MARTINEZ CARLOS ALBERTO</v>
      </c>
      <c r="C65" t="s">
        <v>74</v>
      </c>
      <c r="D65" t="s">
        <v>143</v>
      </c>
      <c r="E65" t="s">
        <v>104</v>
      </c>
      <c r="F65" t="s">
        <v>15</v>
      </c>
      <c r="G65" t="s">
        <v>144</v>
      </c>
    </row>
    <row r="66" spans="1:7" x14ac:dyDescent="0.25">
      <c r="A66" t="s">
        <v>723</v>
      </c>
      <c r="B66" t="str">
        <f>VLOOKUP(Tabla1[[#This Row],[Nombre(s)]],Tabla2[],1,0)</f>
        <v>ROMAN RANGEL ANA CAROLINA</v>
      </c>
      <c r="C66" t="s">
        <v>101</v>
      </c>
      <c r="D66" t="s">
        <v>145</v>
      </c>
      <c r="E66" t="s">
        <v>35</v>
      </c>
      <c r="F66" t="s">
        <v>15</v>
      </c>
      <c r="G66" t="s">
        <v>146</v>
      </c>
    </row>
    <row r="67" spans="1:7" x14ac:dyDescent="0.25">
      <c r="A67" t="s">
        <v>724</v>
      </c>
      <c r="B67" t="str">
        <f>VLOOKUP(Tabla1[[#This Row],[Nombre(s)]],Tabla2[],1,0)</f>
        <v>TRUJILLO SCHIAFFINO SAMUEL</v>
      </c>
      <c r="C67" t="s">
        <v>37</v>
      </c>
      <c r="D67" t="s">
        <v>147</v>
      </c>
      <c r="E67" t="s">
        <v>148</v>
      </c>
      <c r="F67" t="s">
        <v>15</v>
      </c>
      <c r="G67" t="s">
        <v>149</v>
      </c>
    </row>
    <row r="68" spans="1:7" x14ac:dyDescent="0.25">
      <c r="A68" t="s">
        <v>725</v>
      </c>
      <c r="B68" t="str">
        <f>VLOOKUP(Tabla1[[#This Row],[Nombre(s)]],Tabla2[],1,0)</f>
        <v>FLORES TORRES NAHOMI ALEJANDRA</v>
      </c>
      <c r="C68" t="s">
        <v>37</v>
      </c>
      <c r="D68" t="s">
        <v>150</v>
      </c>
      <c r="E68" s="6" t="s">
        <v>76</v>
      </c>
      <c r="F68" t="s">
        <v>10</v>
      </c>
      <c r="G68" t="s">
        <v>151</v>
      </c>
    </row>
    <row r="69" spans="1:7" x14ac:dyDescent="0.25">
      <c r="A69" t="s">
        <v>726</v>
      </c>
      <c r="B69" t="str">
        <f>VLOOKUP(Tabla1[[#This Row],[Nombre(s)]],Tabla2[],1,0)</f>
        <v>LUGO PONCE CYNDI LIZETH</v>
      </c>
      <c r="C69" t="s">
        <v>37</v>
      </c>
      <c r="D69" t="s">
        <v>152</v>
      </c>
      <c r="E69" t="s">
        <v>153</v>
      </c>
      <c r="F69" t="s">
        <v>22</v>
      </c>
      <c r="G69" t="s">
        <v>154</v>
      </c>
    </row>
    <row r="70" spans="1:7" x14ac:dyDescent="0.25">
      <c r="A70" t="s">
        <v>727</v>
      </c>
      <c r="B70" t="str">
        <f>VLOOKUP(Tabla1[[#This Row],[Nombre(s)]],Tabla2[],1,0)</f>
        <v>LEYVA BUENO RICARDO</v>
      </c>
      <c r="C70" t="s">
        <v>7</v>
      </c>
      <c r="D70" t="s">
        <v>155</v>
      </c>
      <c r="E70" t="s">
        <v>18</v>
      </c>
      <c r="F70" t="s">
        <v>15</v>
      </c>
      <c r="G70" t="s">
        <v>156</v>
      </c>
    </row>
    <row r="71" spans="1:7" x14ac:dyDescent="0.25">
      <c r="A71" t="s">
        <v>728</v>
      </c>
      <c r="B71" t="str">
        <f>VLOOKUP(Tabla1[[#This Row],[Nombre(s)]],Tabla2[],1,0)</f>
        <v>ULATE BERNAL BLANCA PATRICIA</v>
      </c>
      <c r="C71" t="s">
        <v>129</v>
      </c>
      <c r="D71" t="s">
        <v>130</v>
      </c>
      <c r="E71" t="s">
        <v>72</v>
      </c>
      <c r="F71" t="s">
        <v>15</v>
      </c>
      <c r="G71" t="s">
        <v>157</v>
      </c>
    </row>
    <row r="72" spans="1:7" x14ac:dyDescent="0.25">
      <c r="A72" t="s">
        <v>729</v>
      </c>
      <c r="B72" t="str">
        <f>VLOOKUP(Tabla1[[#This Row],[Nombre(s)]],Tabla2[],1,0)</f>
        <v>RODRIGUEZ CASTAÑEDA CARLOS DANIEL</v>
      </c>
      <c r="C72" t="s">
        <v>39</v>
      </c>
      <c r="D72" t="s">
        <v>158</v>
      </c>
      <c r="E72" t="s">
        <v>148</v>
      </c>
      <c r="F72" t="s">
        <v>15</v>
      </c>
      <c r="G72" t="s">
        <v>159</v>
      </c>
    </row>
    <row r="73" spans="1:7" x14ac:dyDescent="0.25">
      <c r="A73" t="s">
        <v>730</v>
      </c>
      <c r="B73" t="str">
        <f>VLOOKUP(Tabla1[[#This Row],[Nombre(s)]],Tabla2[],1,0)</f>
        <v>VALENZUELA MACIAS JUAN HUMBERTO</v>
      </c>
      <c r="C73" t="s">
        <v>12</v>
      </c>
      <c r="D73" t="s">
        <v>160</v>
      </c>
      <c r="E73" t="s">
        <v>161</v>
      </c>
      <c r="F73" t="s">
        <v>15</v>
      </c>
      <c r="G73" t="s">
        <v>105</v>
      </c>
    </row>
    <row r="74" spans="1:7" x14ac:dyDescent="0.25">
      <c r="A74" t="s">
        <v>731</v>
      </c>
      <c r="B74" t="str">
        <f>VLOOKUP(Tabla1[[#This Row],[Nombre(s)]],Tabla2[],1,0)</f>
        <v>FLORES MORA LUIS RAUL</v>
      </c>
      <c r="C74" t="s">
        <v>12</v>
      </c>
      <c r="D74" t="s">
        <v>162</v>
      </c>
      <c r="E74" t="s">
        <v>161</v>
      </c>
      <c r="F74" t="s">
        <v>163</v>
      </c>
      <c r="G74" t="s">
        <v>164</v>
      </c>
    </row>
    <row r="75" spans="1:7" x14ac:dyDescent="0.25">
      <c r="A75" t="s">
        <v>732</v>
      </c>
      <c r="B75" t="str">
        <f>VLOOKUP(Tabla1[[#This Row],[Nombre(s)]],Tabla2[],1,0)</f>
        <v>MARQUEZ ESTRADA OMAR ENRIQUE</v>
      </c>
      <c r="C75" t="s">
        <v>129</v>
      </c>
      <c r="D75" t="s">
        <v>130</v>
      </c>
      <c r="E75" t="s">
        <v>72</v>
      </c>
      <c r="F75" t="s">
        <v>15</v>
      </c>
      <c r="G75" t="s">
        <v>30</v>
      </c>
    </row>
    <row r="76" spans="1:7" x14ac:dyDescent="0.25">
      <c r="A76" t="s">
        <v>733</v>
      </c>
      <c r="B76" t="str">
        <f>VLOOKUP(Tabla1[[#This Row],[Nombre(s)]],Tabla2[],1,0)</f>
        <v>FABELA MUÑOZ CARLOS MANUEL</v>
      </c>
      <c r="C76" t="s">
        <v>7</v>
      </c>
      <c r="D76" t="s">
        <v>165</v>
      </c>
      <c r="E76" t="s">
        <v>9</v>
      </c>
      <c r="F76" t="s">
        <v>15</v>
      </c>
      <c r="G76" t="s">
        <v>30</v>
      </c>
    </row>
    <row r="77" spans="1:7" x14ac:dyDescent="0.25">
      <c r="A77" t="s">
        <v>734</v>
      </c>
      <c r="B77" t="str">
        <f>VLOOKUP(Tabla1[[#This Row],[Nombre(s)]],Tabla2[],1,0)</f>
        <v>FLORES TREVIÑO CONRADO</v>
      </c>
      <c r="C77" t="s">
        <v>37</v>
      </c>
      <c r="D77" t="s">
        <v>166</v>
      </c>
      <c r="E77" t="s">
        <v>76</v>
      </c>
      <c r="F77" t="s">
        <v>15</v>
      </c>
      <c r="G77" t="s">
        <v>167</v>
      </c>
    </row>
    <row r="78" spans="1:7" x14ac:dyDescent="0.25">
      <c r="A78" t="s">
        <v>735</v>
      </c>
      <c r="B78" t="str">
        <f>VLOOKUP(Tabla1[[#This Row],[Nombre(s)]],Tabla2[],1,0)</f>
        <v>RIGGS BAEZA MIGUEL ALONSO</v>
      </c>
      <c r="C78" t="s">
        <v>129</v>
      </c>
      <c r="D78" t="s">
        <v>130</v>
      </c>
      <c r="E78" t="s">
        <v>72</v>
      </c>
      <c r="F78" s="4" t="s">
        <v>22</v>
      </c>
      <c r="G78" t="s">
        <v>48</v>
      </c>
    </row>
    <row r="79" spans="1:7" x14ac:dyDescent="0.25">
      <c r="A79" t="s">
        <v>736</v>
      </c>
      <c r="B79" t="str">
        <f>VLOOKUP(Tabla1[[#This Row],[Nombre(s)]],Tabla2[],1,0)</f>
        <v>AYALA ALMANZA EDGAR ALEJANDRO</v>
      </c>
      <c r="C79" t="s">
        <v>7</v>
      </c>
      <c r="D79" t="s">
        <v>168</v>
      </c>
      <c r="E79" t="s">
        <v>76</v>
      </c>
      <c r="F79" t="s">
        <v>15</v>
      </c>
      <c r="G79" t="s">
        <v>30</v>
      </c>
    </row>
    <row r="80" spans="1:7" x14ac:dyDescent="0.25">
      <c r="A80" t="s">
        <v>737</v>
      </c>
      <c r="B80" t="str">
        <f>VLOOKUP(Tabla1[[#This Row],[Nombre(s)]],Tabla2[],1,0)</f>
        <v>MORALES MENDOZA ANTONIO</v>
      </c>
      <c r="C80" t="s">
        <v>12</v>
      </c>
      <c r="D80" t="s">
        <v>169</v>
      </c>
      <c r="E80" t="s">
        <v>25</v>
      </c>
      <c r="F80" t="s">
        <v>10</v>
      </c>
      <c r="G80" t="s">
        <v>170</v>
      </c>
    </row>
    <row r="81" spans="1:7" x14ac:dyDescent="0.25">
      <c r="A81" t="s">
        <v>738</v>
      </c>
      <c r="B81" t="str">
        <f>VLOOKUP(Tabla1[[#This Row],[Nombre(s)]],Tabla2[],1,0)</f>
        <v>ORTEGA CARRASCO MARIA TERESA</v>
      </c>
      <c r="C81" t="s">
        <v>101</v>
      </c>
      <c r="D81" t="s">
        <v>171</v>
      </c>
      <c r="E81" t="s">
        <v>21</v>
      </c>
      <c r="F81" t="s">
        <v>22</v>
      </c>
      <c r="G81" t="s">
        <v>36</v>
      </c>
    </row>
    <row r="82" spans="1:7" x14ac:dyDescent="0.25">
      <c r="A82" t="s">
        <v>739</v>
      </c>
      <c r="B82" t="str">
        <f>VLOOKUP(Tabla1[[#This Row],[Nombre(s)]],Tabla2[],1,0)</f>
        <v>BORRUEL BAQUERA MARIA GUADALUPE</v>
      </c>
      <c r="C82" t="s">
        <v>129</v>
      </c>
      <c r="D82" t="s">
        <v>130</v>
      </c>
      <c r="E82" t="s">
        <v>72</v>
      </c>
      <c r="F82" t="s">
        <v>97</v>
      </c>
      <c r="G82" t="s">
        <v>172</v>
      </c>
    </row>
    <row r="83" spans="1:7" x14ac:dyDescent="0.25">
      <c r="A83" t="s">
        <v>740</v>
      </c>
      <c r="B83" t="str">
        <f>VLOOKUP(Tabla1[[#This Row],[Nombre(s)]],Tabla2[],1,0)</f>
        <v>GAYTAN PERLA ALBERTO</v>
      </c>
      <c r="C83" t="s">
        <v>7</v>
      </c>
      <c r="D83" t="s">
        <v>173</v>
      </c>
      <c r="E83" t="s">
        <v>21</v>
      </c>
      <c r="F83" t="s">
        <v>15</v>
      </c>
      <c r="G83" t="s">
        <v>174</v>
      </c>
    </row>
    <row r="84" spans="1:7" x14ac:dyDescent="0.25">
      <c r="A84" t="s">
        <v>741</v>
      </c>
      <c r="B84" t="str">
        <f>VLOOKUP(Tabla1[[#This Row],[Nombre(s)]],Tabla2[],1,0)</f>
        <v>CALDERON TREVIÑO JAIME ISAAC</v>
      </c>
      <c r="C84" t="s">
        <v>39</v>
      </c>
      <c r="D84" t="s">
        <v>175</v>
      </c>
      <c r="E84" t="s">
        <v>14</v>
      </c>
      <c r="F84" t="s">
        <v>15</v>
      </c>
      <c r="G84" t="s">
        <v>176</v>
      </c>
    </row>
    <row r="85" spans="1:7" x14ac:dyDescent="0.25">
      <c r="A85" t="s">
        <v>742</v>
      </c>
      <c r="B85" t="str">
        <f>VLOOKUP(Tabla1[[#This Row],[Nombre(s)]],Tabla2[],1,0)</f>
        <v>GARCIA MURILLO BERNARDINA</v>
      </c>
      <c r="C85" t="s">
        <v>129</v>
      </c>
      <c r="D85" t="s">
        <v>130</v>
      </c>
      <c r="E85" t="s">
        <v>72</v>
      </c>
      <c r="F85" t="s">
        <v>10</v>
      </c>
      <c r="G85" t="s">
        <v>177</v>
      </c>
    </row>
    <row r="86" spans="1:7" x14ac:dyDescent="0.25">
      <c r="A86" t="s">
        <v>743</v>
      </c>
      <c r="B86" t="str">
        <f>VLOOKUP(Tabla1[[#This Row],[Nombre(s)]],Tabla2[],1,0)</f>
        <v>AVALOS BARRAZA DIANA LAURA</v>
      </c>
      <c r="C86" t="s">
        <v>37</v>
      </c>
      <c r="D86" t="s">
        <v>178</v>
      </c>
      <c r="E86" t="s">
        <v>18</v>
      </c>
      <c r="F86" t="s">
        <v>15</v>
      </c>
      <c r="G86" t="s">
        <v>179</v>
      </c>
    </row>
    <row r="87" spans="1:7" x14ac:dyDescent="0.25">
      <c r="A87" t="s">
        <v>744</v>
      </c>
      <c r="B87" t="str">
        <f>VLOOKUP(Tabla1[[#This Row],[Nombre(s)]],Tabla2[],1,0)</f>
        <v>COTA REY RAMON HECTOR</v>
      </c>
      <c r="C87" t="s">
        <v>12</v>
      </c>
      <c r="D87" t="s">
        <v>180</v>
      </c>
      <c r="E87" t="s">
        <v>96</v>
      </c>
      <c r="F87" t="s">
        <v>10</v>
      </c>
      <c r="G87" t="s">
        <v>181</v>
      </c>
    </row>
    <row r="88" spans="1:7" x14ac:dyDescent="0.25">
      <c r="A88" t="s">
        <v>745</v>
      </c>
      <c r="B88" t="str">
        <f>VLOOKUP(Tabla1[[#This Row],[Nombre(s)]],Tabla2[],1,0)</f>
        <v>CRUZ SIGALA MIGUEL ANGEL</v>
      </c>
      <c r="C88" t="s">
        <v>7</v>
      </c>
      <c r="D88" t="s">
        <v>182</v>
      </c>
      <c r="E88" t="s">
        <v>67</v>
      </c>
      <c r="F88" t="s">
        <v>10</v>
      </c>
      <c r="G88" t="s">
        <v>183</v>
      </c>
    </row>
    <row r="89" spans="1:7" x14ac:dyDescent="0.25">
      <c r="A89" t="s">
        <v>746</v>
      </c>
      <c r="B89" t="str">
        <f>VLOOKUP(Tabla1[[#This Row],[Nombre(s)]],Tabla2[],1,0)</f>
        <v>CARRILLO MOLINA MARIA ELENA</v>
      </c>
      <c r="C89" t="s">
        <v>12</v>
      </c>
      <c r="D89" t="s">
        <v>184</v>
      </c>
      <c r="E89" t="s">
        <v>96</v>
      </c>
      <c r="F89" t="s">
        <v>10</v>
      </c>
      <c r="G89" t="s">
        <v>185</v>
      </c>
    </row>
    <row r="90" spans="1:7" x14ac:dyDescent="0.25">
      <c r="A90" t="s">
        <v>747</v>
      </c>
      <c r="B90" t="str">
        <f>VLOOKUP(Tabla1[[#This Row],[Nombre(s)]],Tabla2[],1,0)</f>
        <v>MONGE MELENDEZ MYRNA</v>
      </c>
      <c r="C90" t="s">
        <v>129</v>
      </c>
      <c r="D90" t="s">
        <v>130</v>
      </c>
      <c r="E90" t="s">
        <v>72</v>
      </c>
      <c r="F90" t="s">
        <v>15</v>
      </c>
      <c r="G90" t="s">
        <v>30</v>
      </c>
    </row>
    <row r="91" spans="1:7" x14ac:dyDescent="0.25">
      <c r="A91" t="s">
        <v>748</v>
      </c>
      <c r="B91" t="str">
        <f>VLOOKUP(Tabla1[[#This Row],[Nombre(s)]],Tabla2[],1,0)</f>
        <v>CARRILLO VELETA IVAN</v>
      </c>
      <c r="C91" t="s">
        <v>101</v>
      </c>
      <c r="D91" t="s">
        <v>186</v>
      </c>
      <c r="E91" t="s">
        <v>21</v>
      </c>
      <c r="F91" t="s">
        <v>15</v>
      </c>
      <c r="G91" s="4" t="s">
        <v>187</v>
      </c>
    </row>
    <row r="92" spans="1:7" x14ac:dyDescent="0.25">
      <c r="A92" t="s">
        <v>749</v>
      </c>
      <c r="B92" t="str">
        <f>VLOOKUP(Tabla1[[#This Row],[Nombre(s)]],Tabla2[],1,0)</f>
        <v>RASCON QUEZADA ALEJANDRA</v>
      </c>
      <c r="C92" t="s">
        <v>37</v>
      </c>
      <c r="D92" t="s">
        <v>188</v>
      </c>
      <c r="E92" t="s">
        <v>29</v>
      </c>
      <c r="F92" t="s">
        <v>15</v>
      </c>
      <c r="G92" t="s">
        <v>189</v>
      </c>
    </row>
    <row r="93" spans="1:7" x14ac:dyDescent="0.25">
      <c r="A93" t="s">
        <v>750</v>
      </c>
      <c r="B93" t="str">
        <f>VLOOKUP(Tabla1[[#This Row],[Nombre(s)]],Tabla2[],1,0)</f>
        <v>ARAGON CASTILLO MARIA GUADALUPE</v>
      </c>
      <c r="C93" t="s">
        <v>129</v>
      </c>
      <c r="D93" t="s">
        <v>130</v>
      </c>
      <c r="E93" t="s">
        <v>72</v>
      </c>
      <c r="F93" t="s">
        <v>10</v>
      </c>
      <c r="G93" t="s">
        <v>190</v>
      </c>
    </row>
    <row r="94" spans="1:7" x14ac:dyDescent="0.25">
      <c r="A94" t="s">
        <v>751</v>
      </c>
      <c r="B94" t="str">
        <f>VLOOKUP(Tabla1[[#This Row],[Nombre(s)]],Tabla2[],1,0)</f>
        <v>ROJO ALMARAZ MARIA ELENA</v>
      </c>
      <c r="C94" t="s">
        <v>129</v>
      </c>
      <c r="D94" t="s">
        <v>130</v>
      </c>
      <c r="E94" t="s">
        <v>72</v>
      </c>
      <c r="F94" t="s">
        <v>15</v>
      </c>
      <c r="G94" t="s">
        <v>191</v>
      </c>
    </row>
    <row r="95" spans="1:7" x14ac:dyDescent="0.25">
      <c r="A95" t="s">
        <v>752</v>
      </c>
      <c r="B95" t="str">
        <f>VLOOKUP(Tabla1[[#This Row],[Nombre(s)]],Tabla2[],1,0)</f>
        <v>BARAJAS GONZALEZ JONI JACINTA</v>
      </c>
      <c r="C95" t="s">
        <v>129</v>
      </c>
      <c r="D95" t="s">
        <v>130</v>
      </c>
      <c r="E95" t="s">
        <v>72</v>
      </c>
      <c r="F95" t="s">
        <v>10</v>
      </c>
      <c r="G95" t="s">
        <v>192</v>
      </c>
    </row>
    <row r="96" spans="1:7" x14ac:dyDescent="0.25">
      <c r="A96" t="s">
        <v>753</v>
      </c>
      <c r="B96" t="str">
        <f>VLOOKUP(Tabla1[[#This Row],[Nombre(s)]],Tabla2[],1,0)</f>
        <v>PANIAGUA RASCON BRENDA EDITH</v>
      </c>
      <c r="C96" t="s">
        <v>7</v>
      </c>
      <c r="D96" t="s">
        <v>193</v>
      </c>
      <c r="E96" t="s">
        <v>32</v>
      </c>
      <c r="F96" t="s">
        <v>15</v>
      </c>
      <c r="G96" t="s">
        <v>30</v>
      </c>
    </row>
    <row r="97" spans="1:7" x14ac:dyDescent="0.25">
      <c r="A97" t="s">
        <v>754</v>
      </c>
      <c r="B97" t="str">
        <f>VLOOKUP(Tabla1[[#This Row],[Nombre(s)]],Tabla2[],1,0)</f>
        <v>MORALES ALVARADO JUAN MANUEL</v>
      </c>
      <c r="C97" t="s">
        <v>194</v>
      </c>
      <c r="D97" t="s">
        <v>194</v>
      </c>
      <c r="E97" t="s">
        <v>18</v>
      </c>
      <c r="F97" t="s">
        <v>97</v>
      </c>
      <c r="G97" t="s">
        <v>195</v>
      </c>
    </row>
    <row r="98" spans="1:7" x14ac:dyDescent="0.25">
      <c r="A98" t="s">
        <v>755</v>
      </c>
      <c r="B98" t="str">
        <f>VLOOKUP(Tabla1[[#This Row],[Nombre(s)]],Tabla2[],1,0)</f>
        <v>PACHECO AVALOS VERONICA LIZET GUADALUPE</v>
      </c>
      <c r="C98" t="s">
        <v>39</v>
      </c>
      <c r="D98" t="s">
        <v>196</v>
      </c>
      <c r="E98" t="s">
        <v>18</v>
      </c>
      <c r="F98" t="s">
        <v>22</v>
      </c>
      <c r="G98" t="s">
        <v>197</v>
      </c>
    </row>
    <row r="99" spans="1:7" x14ac:dyDescent="0.25">
      <c r="A99" t="s">
        <v>756</v>
      </c>
      <c r="B99" t="str">
        <f>VLOOKUP(Tabla1[[#This Row],[Nombre(s)]],Tabla2[],1,0)</f>
        <v>MEDINA GUTIERREZ JOSE NIEVES</v>
      </c>
      <c r="C99" t="s">
        <v>7</v>
      </c>
      <c r="D99" t="s">
        <v>198</v>
      </c>
      <c r="E99" t="s">
        <v>67</v>
      </c>
      <c r="F99" t="s">
        <v>22</v>
      </c>
      <c r="G99" t="s">
        <v>199</v>
      </c>
    </row>
    <row r="100" spans="1:7" x14ac:dyDescent="0.25">
      <c r="A100" t="s">
        <v>757</v>
      </c>
      <c r="B100" t="str">
        <f>VLOOKUP(Tabla1[[#This Row],[Nombre(s)]],Tabla2[],1,0)</f>
        <v>MARTINEZ DIAZ ROSA ISELA</v>
      </c>
      <c r="C100" t="s">
        <v>129</v>
      </c>
      <c r="D100" t="s">
        <v>130</v>
      </c>
      <c r="E100" t="s">
        <v>72</v>
      </c>
      <c r="F100" t="s">
        <v>15</v>
      </c>
      <c r="G100" t="s">
        <v>48</v>
      </c>
    </row>
    <row r="101" spans="1:7" x14ac:dyDescent="0.25">
      <c r="A101" t="s">
        <v>758</v>
      </c>
      <c r="B101" t="str">
        <f>VLOOKUP(Tabla1[[#This Row],[Nombre(s)]],Tabla2[],1,0)</f>
        <v>ANALCO BACA ELIOTH RAUL</v>
      </c>
      <c r="C101" t="s">
        <v>7</v>
      </c>
      <c r="D101" t="s">
        <v>182</v>
      </c>
      <c r="E101" t="s">
        <v>67</v>
      </c>
      <c r="F101" t="s">
        <v>15</v>
      </c>
      <c r="G101" t="s">
        <v>48</v>
      </c>
    </row>
    <row r="102" spans="1:7" x14ac:dyDescent="0.25">
      <c r="A102" t="s">
        <v>759</v>
      </c>
      <c r="B102" t="str">
        <f>VLOOKUP(Tabla1[[#This Row],[Nombre(s)]],Tabla2[],1,0)</f>
        <v>AVILA GARCIA ROSARIO GUADALUPE</v>
      </c>
      <c r="C102" t="s">
        <v>129</v>
      </c>
      <c r="D102" t="s">
        <v>130</v>
      </c>
      <c r="E102" t="s">
        <v>72</v>
      </c>
      <c r="F102" t="s">
        <v>15</v>
      </c>
      <c r="G102" t="s">
        <v>200</v>
      </c>
    </row>
    <row r="103" spans="1:7" x14ac:dyDescent="0.25">
      <c r="A103" t="s">
        <v>760</v>
      </c>
      <c r="B103" t="str">
        <f>VLOOKUP(Tabla1[[#This Row],[Nombre(s)]],Tabla2[],1,0)</f>
        <v>VILLEGAS ESCANDON LUIS ABRAHAM</v>
      </c>
      <c r="C103" t="s">
        <v>129</v>
      </c>
      <c r="D103" t="s">
        <v>130</v>
      </c>
      <c r="E103" t="s">
        <v>72</v>
      </c>
      <c r="F103" t="s">
        <v>15</v>
      </c>
      <c r="G103" t="s">
        <v>201</v>
      </c>
    </row>
    <row r="104" spans="1:7" x14ac:dyDescent="0.25">
      <c r="A104" t="s">
        <v>761</v>
      </c>
      <c r="B104" t="str">
        <f>VLOOKUP(Tabla1[[#This Row],[Nombre(s)]],Tabla2[],1,0)</f>
        <v>VAZQUEZ GONZALEZ RAMON HEBERTO</v>
      </c>
      <c r="C104" t="s">
        <v>7</v>
      </c>
      <c r="D104" t="s">
        <v>202</v>
      </c>
      <c r="E104" t="s">
        <v>96</v>
      </c>
      <c r="F104" t="s">
        <v>97</v>
      </c>
      <c r="G104" t="s">
        <v>203</v>
      </c>
    </row>
    <row r="105" spans="1:7" x14ac:dyDescent="0.25">
      <c r="A105" t="s">
        <v>762</v>
      </c>
      <c r="B105" t="str">
        <f>VLOOKUP(Tabla1[[#This Row],[Nombre(s)]],Tabla2[],1,0)</f>
        <v>AGUAYO CASTRO MIGUEL ANGEL</v>
      </c>
      <c r="C105" t="s">
        <v>12</v>
      </c>
      <c r="D105" t="s">
        <v>204</v>
      </c>
      <c r="E105" t="s">
        <v>21</v>
      </c>
      <c r="F105" t="s">
        <v>22</v>
      </c>
      <c r="G105" t="s">
        <v>205</v>
      </c>
    </row>
    <row r="106" spans="1:7" x14ac:dyDescent="0.25">
      <c r="A106" t="s">
        <v>763</v>
      </c>
      <c r="B106" t="str">
        <f>VLOOKUP(Tabla1[[#This Row],[Nombre(s)]],Tabla2[],1,0)</f>
        <v>GALICIA CHAPARRO CARLOS MANUEL</v>
      </c>
      <c r="C106" t="s">
        <v>37</v>
      </c>
      <c r="D106" t="s">
        <v>206</v>
      </c>
      <c r="E106" t="s">
        <v>14</v>
      </c>
      <c r="F106" t="s">
        <v>15</v>
      </c>
      <c r="G106" t="s">
        <v>207</v>
      </c>
    </row>
    <row r="107" spans="1:7" x14ac:dyDescent="0.25">
      <c r="A107" t="s">
        <v>764</v>
      </c>
      <c r="B107" t="str">
        <f>VLOOKUP(Tabla1[[#This Row],[Nombre(s)]],Tabla2[],1,0)</f>
        <v>VELAZQUEZ ESTRADA PEDRO FRANCISCO</v>
      </c>
      <c r="C107" t="s">
        <v>7</v>
      </c>
      <c r="D107" t="s">
        <v>134</v>
      </c>
      <c r="E107" t="s">
        <v>29</v>
      </c>
      <c r="F107" t="s">
        <v>10</v>
      </c>
      <c r="G107" t="s">
        <v>107</v>
      </c>
    </row>
    <row r="108" spans="1:7" x14ac:dyDescent="0.25">
      <c r="A108" t="s">
        <v>765</v>
      </c>
      <c r="B108" t="str">
        <f>VLOOKUP(Tabla1[[#This Row],[Nombre(s)]],Tabla2[],1,0)</f>
        <v>OLIVA JIMENEZ PEDRO GERMAN</v>
      </c>
      <c r="C108" t="s">
        <v>39</v>
      </c>
      <c r="D108" t="s">
        <v>208</v>
      </c>
      <c r="E108" t="s">
        <v>29</v>
      </c>
      <c r="F108" t="s">
        <v>22</v>
      </c>
      <c r="G108" t="s">
        <v>209</v>
      </c>
    </row>
    <row r="109" spans="1:7" x14ac:dyDescent="0.25">
      <c r="A109" t="s">
        <v>766</v>
      </c>
      <c r="B109" t="str">
        <f>VLOOKUP(Tabla1[[#This Row],[Nombre(s)]],Tabla2[],1,0)</f>
        <v>DOMINGUEZ GOMEZ ROSA ESTHER</v>
      </c>
      <c r="C109" t="s">
        <v>210</v>
      </c>
      <c r="D109" t="s">
        <v>211</v>
      </c>
      <c r="E109" t="s">
        <v>212</v>
      </c>
      <c r="F109" t="s">
        <v>10</v>
      </c>
      <c r="G109" t="s">
        <v>213</v>
      </c>
    </row>
    <row r="110" spans="1:7" x14ac:dyDescent="0.25">
      <c r="A110" t="s">
        <v>767</v>
      </c>
      <c r="B110" t="str">
        <f>VLOOKUP(Tabla1[[#This Row],[Nombre(s)]],Tabla2[],1,0)</f>
        <v>CERECERES ARMENDARIZ FABIOLA ANAHI</v>
      </c>
      <c r="C110" t="s">
        <v>12</v>
      </c>
      <c r="D110" t="s">
        <v>214</v>
      </c>
      <c r="E110" t="s">
        <v>21</v>
      </c>
      <c r="F110" t="s">
        <v>15</v>
      </c>
      <c r="G110" t="s">
        <v>30</v>
      </c>
    </row>
    <row r="111" spans="1:7" x14ac:dyDescent="0.25">
      <c r="A111" t="s">
        <v>768</v>
      </c>
      <c r="B111" t="str">
        <f>VLOOKUP(Tabla1[[#This Row],[Nombre(s)]],Tabla2[],1,0)</f>
        <v>GUERRERO GARCIA GALIL</v>
      </c>
      <c r="C111" t="s">
        <v>12</v>
      </c>
      <c r="D111" t="s">
        <v>215</v>
      </c>
      <c r="E111" t="s">
        <v>153</v>
      </c>
      <c r="F111" t="s">
        <v>22</v>
      </c>
      <c r="G111" t="s">
        <v>216</v>
      </c>
    </row>
    <row r="112" spans="1:7" x14ac:dyDescent="0.25">
      <c r="A112" t="s">
        <v>769</v>
      </c>
      <c r="B112" t="str">
        <f>VLOOKUP(Tabla1[[#This Row],[Nombre(s)]],Tabla2[],1,0)</f>
        <v>GUTIERREZ VENEGAS DAVID PETRONILO</v>
      </c>
      <c r="C112" t="s">
        <v>101</v>
      </c>
      <c r="D112" t="s">
        <v>217</v>
      </c>
      <c r="E112" t="s">
        <v>9</v>
      </c>
      <c r="F112" t="s">
        <v>22</v>
      </c>
      <c r="G112" t="s">
        <v>218</v>
      </c>
    </row>
    <row r="113" spans="1:7" x14ac:dyDescent="0.25">
      <c r="A113" t="s">
        <v>770</v>
      </c>
      <c r="B113" t="str">
        <f>VLOOKUP(Tabla1[[#This Row],[Nombre(s)]],Tabla2[],1,0)</f>
        <v>OROZCO ORTIZ ANA LILIA</v>
      </c>
      <c r="C113" t="s">
        <v>129</v>
      </c>
      <c r="D113" t="s">
        <v>130</v>
      </c>
      <c r="E113" t="s">
        <v>72</v>
      </c>
      <c r="F113" t="s">
        <v>22</v>
      </c>
      <c r="G113" t="s">
        <v>219</v>
      </c>
    </row>
    <row r="114" spans="1:7" x14ac:dyDescent="0.25">
      <c r="A114" t="s">
        <v>771</v>
      </c>
      <c r="B114" t="str">
        <f>VLOOKUP(Tabla1[[#This Row],[Nombre(s)]],Tabla2[],1,0)</f>
        <v>BARRAZA GARCIA ERICK</v>
      </c>
      <c r="C114" t="s">
        <v>12</v>
      </c>
      <c r="D114" s="4" t="s">
        <v>220</v>
      </c>
      <c r="E114" s="4" t="s">
        <v>83</v>
      </c>
      <c r="F114" s="4" t="s">
        <v>15</v>
      </c>
      <c r="G114" s="4" t="s">
        <v>30</v>
      </c>
    </row>
    <row r="115" spans="1:7" x14ac:dyDescent="0.25">
      <c r="A115" t="s">
        <v>772</v>
      </c>
      <c r="B115" t="str">
        <f>VLOOKUP(Tabla1[[#This Row],[Nombre(s)]],Tabla2[],1,0)</f>
        <v>RAMIREZ BOCANEGRA NANCY EULALIA</v>
      </c>
      <c r="C115" t="s">
        <v>7</v>
      </c>
      <c r="D115" t="s">
        <v>221</v>
      </c>
      <c r="E115" t="s">
        <v>18</v>
      </c>
      <c r="F115" t="s">
        <v>97</v>
      </c>
      <c r="G115" t="s">
        <v>222</v>
      </c>
    </row>
    <row r="116" spans="1:7" x14ac:dyDescent="0.25">
      <c r="A116" t="s">
        <v>773</v>
      </c>
      <c r="B116" t="str">
        <f>VLOOKUP(Tabla1[[#This Row],[Nombre(s)]],Tabla2[],1,0)</f>
        <v>RUACHO DELGADILLO MA. DEL SOCORRO</v>
      </c>
      <c r="C116" t="s">
        <v>12</v>
      </c>
      <c r="D116" t="s">
        <v>223</v>
      </c>
      <c r="E116" t="s">
        <v>18</v>
      </c>
      <c r="F116" t="s">
        <v>15</v>
      </c>
      <c r="G116" t="s">
        <v>224</v>
      </c>
    </row>
    <row r="117" spans="1:7" x14ac:dyDescent="0.25">
      <c r="A117" t="s">
        <v>774</v>
      </c>
      <c r="B117" t="str">
        <f>VLOOKUP(Tabla1[[#This Row],[Nombre(s)]],Tabla2[],1,0)</f>
        <v>GARZA ISLAS ALMA CRISTINA</v>
      </c>
      <c r="C117" t="s">
        <v>12</v>
      </c>
      <c r="D117" t="s">
        <v>225</v>
      </c>
      <c r="E117" t="s">
        <v>153</v>
      </c>
      <c r="F117" t="s">
        <v>22</v>
      </c>
      <c r="G117" t="s">
        <v>30</v>
      </c>
    </row>
    <row r="118" spans="1:7" x14ac:dyDescent="0.25">
      <c r="A118" t="s">
        <v>775</v>
      </c>
      <c r="B118" t="str">
        <f>VLOOKUP(Tabla1[[#This Row],[Nombre(s)]],Tabla2[],1,0)</f>
        <v>RIVAS MARTINEZ MIRNA NOHEMI</v>
      </c>
      <c r="C118" t="s">
        <v>12</v>
      </c>
      <c r="D118" t="s">
        <v>226</v>
      </c>
      <c r="E118" t="s">
        <v>96</v>
      </c>
      <c r="F118" t="s">
        <v>10</v>
      </c>
      <c r="G118" t="s">
        <v>185</v>
      </c>
    </row>
    <row r="119" spans="1:7" x14ac:dyDescent="0.25">
      <c r="A119" t="s">
        <v>776</v>
      </c>
      <c r="B119" t="str">
        <f>VLOOKUP(Tabla1[[#This Row],[Nombre(s)]],Tabla2[],1,0)</f>
        <v>NUÑEZ RODRIGUEZ LEONEL ALFONSO</v>
      </c>
      <c r="C119" t="s">
        <v>12</v>
      </c>
      <c r="D119" t="s">
        <v>227</v>
      </c>
      <c r="E119" t="s">
        <v>18</v>
      </c>
      <c r="F119" t="s">
        <v>10</v>
      </c>
      <c r="G119" t="s">
        <v>228</v>
      </c>
    </row>
    <row r="120" spans="1:7" x14ac:dyDescent="0.25">
      <c r="A120" t="s">
        <v>777</v>
      </c>
      <c r="B120" t="str">
        <f>VLOOKUP(Tabla1[[#This Row],[Nombre(s)]],Tabla2[],1,0)</f>
        <v>NAVARRETE RODRIGUEZ RODOLFO</v>
      </c>
      <c r="C120" t="s">
        <v>12</v>
      </c>
      <c r="D120" t="s">
        <v>229</v>
      </c>
      <c r="E120" t="s">
        <v>25</v>
      </c>
      <c r="F120" t="s">
        <v>15</v>
      </c>
      <c r="G120" t="s">
        <v>230</v>
      </c>
    </row>
    <row r="121" spans="1:7" x14ac:dyDescent="0.25">
      <c r="A121" t="s">
        <v>778</v>
      </c>
      <c r="B121" t="str">
        <f>VLOOKUP(Tabla1[[#This Row],[Nombre(s)]],Tabla2[],1,0)</f>
        <v>RUIZ HERNANDEZ REYES ERNESTO</v>
      </c>
      <c r="C121" t="s">
        <v>12</v>
      </c>
      <c r="D121" t="s">
        <v>231</v>
      </c>
      <c r="E121" t="s">
        <v>25</v>
      </c>
      <c r="F121" t="s">
        <v>15</v>
      </c>
      <c r="G121" t="s">
        <v>230</v>
      </c>
    </row>
    <row r="122" spans="1:7" x14ac:dyDescent="0.25">
      <c r="A122" t="s">
        <v>779</v>
      </c>
      <c r="B122" t="str">
        <f>VLOOKUP(Tabla1[[#This Row],[Nombre(s)]],Tabla2[],1,0)</f>
        <v>QUIROS URANGA MARIA CRISTINA</v>
      </c>
      <c r="C122" t="s">
        <v>37</v>
      </c>
      <c r="D122" t="s">
        <v>232</v>
      </c>
      <c r="E122" t="s">
        <v>18</v>
      </c>
      <c r="F122" t="s">
        <v>15</v>
      </c>
      <c r="G122" t="s">
        <v>233</v>
      </c>
    </row>
    <row r="123" spans="1:7" x14ac:dyDescent="0.25">
      <c r="A123" t="s">
        <v>780</v>
      </c>
      <c r="B123" t="str">
        <f>VLOOKUP(Tabla1[[#This Row],[Nombre(s)]],Tabla2[],1,0)</f>
        <v>VALENZUELA DE LA ROSA ELIZABETH</v>
      </c>
      <c r="C123" t="s">
        <v>12</v>
      </c>
      <c r="D123" t="s">
        <v>234</v>
      </c>
      <c r="E123" t="s">
        <v>14</v>
      </c>
      <c r="F123" t="s">
        <v>15</v>
      </c>
      <c r="G123" t="s">
        <v>235</v>
      </c>
    </row>
    <row r="124" spans="1:7" x14ac:dyDescent="0.25">
      <c r="A124" t="s">
        <v>781</v>
      </c>
      <c r="B124" t="str">
        <f>VLOOKUP(Tabla1[[#This Row],[Nombre(s)]],Tabla2[],1,0)</f>
        <v>RAMIREZ BATISTA BALTAZAR</v>
      </c>
      <c r="C124" t="s">
        <v>39</v>
      </c>
      <c r="D124" t="s">
        <v>236</v>
      </c>
      <c r="E124" t="s">
        <v>67</v>
      </c>
      <c r="F124" t="s">
        <v>10</v>
      </c>
      <c r="G124" t="s">
        <v>237</v>
      </c>
    </row>
    <row r="125" spans="1:7" x14ac:dyDescent="0.25">
      <c r="A125" t="s">
        <v>782</v>
      </c>
      <c r="B125" t="str">
        <f>VLOOKUP(Tabla1[[#This Row],[Nombre(s)]],Tabla2[],1,0)</f>
        <v>GUTIERREZ TORRES MARCO ANTONIO</v>
      </c>
      <c r="C125" t="s">
        <v>7</v>
      </c>
      <c r="D125" t="s">
        <v>238</v>
      </c>
      <c r="E125" t="s">
        <v>67</v>
      </c>
      <c r="F125" t="s">
        <v>22</v>
      </c>
      <c r="G125" t="s">
        <v>239</v>
      </c>
    </row>
    <row r="126" spans="1:7" x14ac:dyDescent="0.25">
      <c r="A126" t="s">
        <v>783</v>
      </c>
      <c r="B126" t="str">
        <f>VLOOKUP(Tabla1[[#This Row],[Nombre(s)]],Tabla2[],1,0)</f>
        <v>ZUBIA DIAZ MARIO</v>
      </c>
      <c r="C126" t="s">
        <v>37</v>
      </c>
      <c r="D126" t="s">
        <v>240</v>
      </c>
      <c r="E126" t="s">
        <v>18</v>
      </c>
      <c r="F126" t="s">
        <v>97</v>
      </c>
      <c r="G126" t="s">
        <v>241</v>
      </c>
    </row>
    <row r="127" spans="1:7" x14ac:dyDescent="0.25">
      <c r="A127" t="s">
        <v>784</v>
      </c>
      <c r="B127" t="str">
        <f>VLOOKUP(Tabla1[[#This Row],[Nombre(s)]],Tabla2[],1,0)</f>
        <v>CASTILLO MEDRANO LETICIA ISABEL</v>
      </c>
      <c r="C127" t="s">
        <v>37</v>
      </c>
      <c r="D127" t="s">
        <v>242</v>
      </c>
      <c r="E127" t="s">
        <v>18</v>
      </c>
      <c r="F127" t="s">
        <v>15</v>
      </c>
      <c r="G127" t="s">
        <v>243</v>
      </c>
    </row>
    <row r="128" spans="1:7" x14ac:dyDescent="0.25">
      <c r="A128" t="s">
        <v>785</v>
      </c>
      <c r="B128" t="str">
        <f>VLOOKUP(Tabla1[[#This Row],[Nombre(s)]],Tabla2[],1,0)</f>
        <v>NAVARRETE PAZ JOSE ALFREDO</v>
      </c>
      <c r="C128" t="s">
        <v>129</v>
      </c>
      <c r="D128" t="s">
        <v>130</v>
      </c>
      <c r="E128" t="s">
        <v>72</v>
      </c>
      <c r="F128" t="s">
        <v>15</v>
      </c>
      <c r="G128" t="s">
        <v>244</v>
      </c>
    </row>
    <row r="129" spans="1:7" x14ac:dyDescent="0.25">
      <c r="A129" t="s">
        <v>786</v>
      </c>
      <c r="B129" t="str">
        <f>VLOOKUP(Tabla1[[#This Row],[Nombre(s)]],Tabla2[],1,0)</f>
        <v>GONZALEZ VENEGAS BRENDA PAOLA</v>
      </c>
      <c r="C129" t="s">
        <v>37</v>
      </c>
      <c r="D129" t="s">
        <v>245</v>
      </c>
      <c r="E129" t="s">
        <v>14</v>
      </c>
      <c r="F129" t="s">
        <v>15</v>
      </c>
      <c r="G129" t="s">
        <v>246</v>
      </c>
    </row>
    <row r="130" spans="1:7" x14ac:dyDescent="0.25">
      <c r="A130" t="s">
        <v>787</v>
      </c>
      <c r="B130" t="str">
        <f>VLOOKUP(Tabla1[[#This Row],[Nombre(s)]],Tabla2[],1,0)</f>
        <v>ENCINAS DOZAL AMIN ADRIAN</v>
      </c>
      <c r="C130" t="s">
        <v>7</v>
      </c>
      <c r="D130" t="s">
        <v>247</v>
      </c>
      <c r="E130" t="s">
        <v>14</v>
      </c>
      <c r="F130" t="s">
        <v>10</v>
      </c>
      <c r="G130" t="s">
        <v>248</v>
      </c>
    </row>
    <row r="131" spans="1:7" x14ac:dyDescent="0.25">
      <c r="A131" t="s">
        <v>788</v>
      </c>
      <c r="B131" t="str">
        <f>VLOOKUP(Tabla1[[#This Row],[Nombre(s)]],Tabla2[],1,0)</f>
        <v>ROCHA FLORES ROBERTO</v>
      </c>
      <c r="C131" t="s">
        <v>7</v>
      </c>
      <c r="D131" t="s">
        <v>247</v>
      </c>
      <c r="E131" t="s">
        <v>14</v>
      </c>
      <c r="F131" t="s">
        <v>15</v>
      </c>
      <c r="G131" t="s">
        <v>249</v>
      </c>
    </row>
    <row r="132" spans="1:7" x14ac:dyDescent="0.25">
      <c r="A132" t="s">
        <v>789</v>
      </c>
      <c r="B132" t="str">
        <f>VLOOKUP(Tabla1[[#This Row],[Nombre(s)]],Tabla2[],1,0)</f>
        <v>CARMONA CARMONA ROSA</v>
      </c>
      <c r="C132" t="s">
        <v>129</v>
      </c>
      <c r="D132" t="s">
        <v>130</v>
      </c>
      <c r="E132" t="s">
        <v>72</v>
      </c>
      <c r="F132" t="s">
        <v>22</v>
      </c>
      <c r="G132" t="s">
        <v>250</v>
      </c>
    </row>
    <row r="133" spans="1:7" x14ac:dyDescent="0.25">
      <c r="A133" t="s">
        <v>790</v>
      </c>
      <c r="B133" t="str">
        <f>VLOOKUP(Tabla1[[#This Row],[Nombre(s)]],Tabla2[],1,0)</f>
        <v>ORTEGA MENDOZA SELMA MARIANA</v>
      </c>
      <c r="C133" s="4" t="s">
        <v>210</v>
      </c>
      <c r="D133" t="s">
        <v>251</v>
      </c>
      <c r="E133" t="s">
        <v>252</v>
      </c>
      <c r="F133" t="s">
        <v>15</v>
      </c>
      <c r="G133" t="s">
        <v>253</v>
      </c>
    </row>
    <row r="134" spans="1:7" x14ac:dyDescent="0.25">
      <c r="A134" t="s">
        <v>791</v>
      </c>
      <c r="B134" t="str">
        <f>VLOOKUP(Tabla1[[#This Row],[Nombre(s)]],Tabla2[],1,0)</f>
        <v>CONTRERAS DUARTE LAURA PATRICIA</v>
      </c>
      <c r="C134" t="s">
        <v>254</v>
      </c>
      <c r="D134" t="s">
        <v>255</v>
      </c>
      <c r="E134" t="s">
        <v>252</v>
      </c>
      <c r="F134" t="s">
        <v>15</v>
      </c>
      <c r="G134" t="s">
        <v>256</v>
      </c>
    </row>
    <row r="135" spans="1:7" x14ac:dyDescent="0.25">
      <c r="A135" t="s">
        <v>792</v>
      </c>
      <c r="B135" t="str">
        <f>VLOOKUP(Tabla1[[#This Row],[Nombre(s)]],Tabla2[],1,0)</f>
        <v>BUJANDA LOYA ALFONSO</v>
      </c>
      <c r="C135" t="s">
        <v>37</v>
      </c>
      <c r="D135" t="s">
        <v>257</v>
      </c>
      <c r="E135" t="s">
        <v>21</v>
      </c>
      <c r="F135" t="s">
        <v>22</v>
      </c>
      <c r="G135" t="s">
        <v>258</v>
      </c>
    </row>
    <row r="136" spans="1:7" x14ac:dyDescent="0.25">
      <c r="A136" t="s">
        <v>793</v>
      </c>
      <c r="B136" t="str">
        <f>VLOOKUP(Tabla1[[#This Row],[Nombre(s)]],Tabla2[],1,0)</f>
        <v>LOPEZ SOTO MIGUEL</v>
      </c>
      <c r="C136" t="s">
        <v>12</v>
      </c>
      <c r="D136" t="s">
        <v>259</v>
      </c>
      <c r="E136" t="s">
        <v>14</v>
      </c>
      <c r="F136" t="s">
        <v>10</v>
      </c>
      <c r="G136" t="s">
        <v>260</v>
      </c>
    </row>
    <row r="137" spans="1:7" x14ac:dyDescent="0.25">
      <c r="A137" t="s">
        <v>794</v>
      </c>
      <c r="B137" t="str">
        <f>VLOOKUP(Tabla1[[#This Row],[Nombre(s)]],Tabla2[],1,0)</f>
        <v>ORTIZ VILLANUEVA JORGE ENRIQUE</v>
      </c>
      <c r="C137" t="s">
        <v>7</v>
      </c>
      <c r="D137" t="s">
        <v>261</v>
      </c>
      <c r="E137" t="s">
        <v>18</v>
      </c>
      <c r="F137" t="s">
        <v>15</v>
      </c>
      <c r="G137" t="s">
        <v>200</v>
      </c>
    </row>
    <row r="138" spans="1:7" x14ac:dyDescent="0.25">
      <c r="A138" t="s">
        <v>795</v>
      </c>
      <c r="B138" t="str">
        <f>VLOOKUP(Tabla1[[#This Row],[Nombre(s)]],Tabla2[],1,0)</f>
        <v>DIAZ GURROLA ISSAC</v>
      </c>
      <c r="C138" t="s">
        <v>129</v>
      </c>
      <c r="D138" t="s">
        <v>130</v>
      </c>
      <c r="E138" t="s">
        <v>72</v>
      </c>
      <c r="F138" t="s">
        <v>15</v>
      </c>
      <c r="G138" t="s">
        <v>262</v>
      </c>
    </row>
    <row r="139" spans="1:7" x14ac:dyDescent="0.25">
      <c r="A139" t="s">
        <v>796</v>
      </c>
      <c r="B139" t="str">
        <f>VLOOKUP(Tabla1[[#This Row],[Nombre(s)]],Tabla2[],1,0)</f>
        <v>CARRILLO RODRIGUEZ LUZ JANET</v>
      </c>
      <c r="C139" t="s">
        <v>12</v>
      </c>
      <c r="D139" t="s">
        <v>263</v>
      </c>
      <c r="E139" t="s">
        <v>18</v>
      </c>
      <c r="F139" t="s">
        <v>15</v>
      </c>
      <c r="G139" t="s">
        <v>48</v>
      </c>
    </row>
    <row r="140" spans="1:7" x14ac:dyDescent="0.25">
      <c r="A140" t="s">
        <v>797</v>
      </c>
      <c r="B140" t="str">
        <f>VLOOKUP(Tabla1[[#This Row],[Nombre(s)]],Tabla2[],1,0)</f>
        <v>GOMEZ GONZALEZ MARTHA ALICIA</v>
      </c>
      <c r="C140" t="s">
        <v>39</v>
      </c>
      <c r="D140" t="s">
        <v>264</v>
      </c>
      <c r="E140" t="s">
        <v>35</v>
      </c>
      <c r="F140" t="s">
        <v>22</v>
      </c>
      <c r="G140" t="s">
        <v>102</v>
      </c>
    </row>
    <row r="141" spans="1:7" x14ac:dyDescent="0.25">
      <c r="A141" t="s">
        <v>798</v>
      </c>
      <c r="B141" t="str">
        <f>VLOOKUP(Tabla1[[#This Row],[Nombre(s)]],Tabla2[],1,0)</f>
        <v>CISNEROS AGUILAR FLOR</v>
      </c>
      <c r="C141" t="s">
        <v>12</v>
      </c>
      <c r="D141" t="s">
        <v>265</v>
      </c>
      <c r="E141" t="s">
        <v>252</v>
      </c>
      <c r="F141" t="s">
        <v>15</v>
      </c>
      <c r="G141" t="s">
        <v>30</v>
      </c>
    </row>
    <row r="142" spans="1:7" x14ac:dyDescent="0.25">
      <c r="A142" t="s">
        <v>799</v>
      </c>
      <c r="B142" t="str">
        <f>VLOOKUP(Tabla1[[#This Row],[Nombre(s)]],Tabla2[],1,0)</f>
        <v>VAZQUEZ AGUIÑAGA ALBERTO</v>
      </c>
      <c r="C142" t="s">
        <v>39</v>
      </c>
      <c r="D142" t="s">
        <v>266</v>
      </c>
      <c r="E142" t="s">
        <v>55</v>
      </c>
      <c r="F142" t="s">
        <v>10</v>
      </c>
      <c r="G142" t="s">
        <v>267</v>
      </c>
    </row>
    <row r="143" spans="1:7" x14ac:dyDescent="0.25">
      <c r="A143" t="s">
        <v>800</v>
      </c>
      <c r="B143" t="str">
        <f>VLOOKUP(Tabla1[[#This Row],[Nombre(s)]],Tabla2[],1,0)</f>
        <v>FRANCO FLORES JOEL IVAN</v>
      </c>
      <c r="C143" t="s">
        <v>7</v>
      </c>
      <c r="D143" t="s">
        <v>268</v>
      </c>
      <c r="E143" t="s">
        <v>14</v>
      </c>
      <c r="F143" t="s">
        <v>10</v>
      </c>
      <c r="G143" t="s">
        <v>269</v>
      </c>
    </row>
    <row r="144" spans="1:7" x14ac:dyDescent="0.25">
      <c r="A144" t="s">
        <v>801</v>
      </c>
      <c r="B144" t="str">
        <f>VLOOKUP(Tabla1[[#This Row],[Nombre(s)]],Tabla2[],1,0)</f>
        <v>ZEA JURADO FABIOLA ANAHI</v>
      </c>
      <c r="C144" t="s">
        <v>12</v>
      </c>
      <c r="D144" t="s">
        <v>270</v>
      </c>
      <c r="E144" t="s">
        <v>212</v>
      </c>
      <c r="F144" t="s">
        <v>15</v>
      </c>
      <c r="G144" t="s">
        <v>48</v>
      </c>
    </row>
    <row r="145" spans="1:7" x14ac:dyDescent="0.25">
      <c r="A145" t="s">
        <v>802</v>
      </c>
      <c r="B145" t="str">
        <f>VLOOKUP(Tabla1[[#This Row],[Nombre(s)]],Tabla2[],1,0)</f>
        <v>GUERRERO GANDARA JOSE LUIS</v>
      </c>
      <c r="C145" t="s">
        <v>37</v>
      </c>
      <c r="D145" t="s">
        <v>271</v>
      </c>
      <c r="E145" t="s">
        <v>161</v>
      </c>
      <c r="F145" t="s">
        <v>10</v>
      </c>
      <c r="G145" t="s">
        <v>272</v>
      </c>
    </row>
    <row r="146" spans="1:7" x14ac:dyDescent="0.25">
      <c r="A146" t="s">
        <v>803</v>
      </c>
      <c r="B146" t="str">
        <f>VLOOKUP(Tabla1[[#This Row],[Nombre(s)]],Tabla2[],1,0)</f>
        <v>GOMEZ SARACHO RAUL</v>
      </c>
      <c r="C146" t="s">
        <v>7</v>
      </c>
      <c r="D146" t="s">
        <v>273</v>
      </c>
      <c r="E146" t="s">
        <v>67</v>
      </c>
      <c r="F146" t="s">
        <v>10</v>
      </c>
      <c r="G146" t="s">
        <v>274</v>
      </c>
    </row>
    <row r="147" spans="1:7" x14ac:dyDescent="0.25">
      <c r="A147" t="s">
        <v>804</v>
      </c>
      <c r="B147" t="str">
        <f>VLOOKUP(Tabla1[[#This Row],[Nombre(s)]],Tabla2[],1,0)</f>
        <v>GALLARDO TARANGO JAIME</v>
      </c>
      <c r="C147" t="s">
        <v>7</v>
      </c>
      <c r="D147" t="s">
        <v>275</v>
      </c>
      <c r="E147" t="s">
        <v>153</v>
      </c>
      <c r="F147" t="s">
        <v>276</v>
      </c>
      <c r="G147" t="s">
        <v>277</v>
      </c>
    </row>
    <row r="148" spans="1:7" x14ac:dyDescent="0.25">
      <c r="A148" t="s">
        <v>805</v>
      </c>
      <c r="B148" t="str">
        <f>VLOOKUP(Tabla1[[#This Row],[Nombre(s)]],Tabla2[],1,0)</f>
        <v>SOTO PIÑON ANDRE ISMAEL</v>
      </c>
      <c r="C148" s="4" t="s">
        <v>39</v>
      </c>
      <c r="D148" s="4" t="s">
        <v>278</v>
      </c>
      <c r="E148" s="4" t="s">
        <v>148</v>
      </c>
      <c r="F148" s="4" t="s">
        <v>15</v>
      </c>
      <c r="G148" s="4" t="s">
        <v>279</v>
      </c>
    </row>
    <row r="149" spans="1:7" x14ac:dyDescent="0.25">
      <c r="A149" t="s">
        <v>806</v>
      </c>
      <c r="B149" t="str">
        <f>VLOOKUP(Tabla1[[#This Row],[Nombre(s)]],Tabla2[],1,0)</f>
        <v>GUTIERREZ SOLIS PEDRO</v>
      </c>
      <c r="C149" s="4" t="s">
        <v>39</v>
      </c>
      <c r="D149" s="4" t="s">
        <v>280</v>
      </c>
      <c r="E149" s="4" t="s">
        <v>148</v>
      </c>
      <c r="F149" t="s">
        <v>15</v>
      </c>
      <c r="G149" t="s">
        <v>30</v>
      </c>
    </row>
    <row r="150" spans="1:7" x14ac:dyDescent="0.25">
      <c r="A150" t="s">
        <v>807</v>
      </c>
      <c r="B150" t="str">
        <f>VLOOKUP(Tabla1[[#This Row],[Nombre(s)]],Tabla2[],1,0)</f>
        <v>MEDINA RAMIREZ JESUS ALBERTO</v>
      </c>
      <c r="C150" s="4" t="s">
        <v>37</v>
      </c>
      <c r="D150" s="4" t="s">
        <v>281</v>
      </c>
      <c r="E150" s="4" t="s">
        <v>14</v>
      </c>
      <c r="F150" s="4" t="s">
        <v>15</v>
      </c>
      <c r="G150" s="4" t="s">
        <v>187</v>
      </c>
    </row>
    <row r="151" spans="1:7" x14ac:dyDescent="0.25">
      <c r="A151" t="s">
        <v>808</v>
      </c>
      <c r="B151" t="str">
        <f>VLOOKUP(Tabla1[[#This Row],[Nombre(s)]],Tabla2[],1,0)</f>
        <v>ALVAREZ GANDARA JOSE REFUGIO</v>
      </c>
      <c r="C151" t="s">
        <v>7</v>
      </c>
      <c r="D151" t="s">
        <v>282</v>
      </c>
      <c r="E151" t="s">
        <v>35</v>
      </c>
      <c r="F151" t="s">
        <v>15</v>
      </c>
      <c r="G151" t="s">
        <v>47</v>
      </c>
    </row>
    <row r="152" spans="1:7" x14ac:dyDescent="0.25">
      <c r="A152" t="s">
        <v>809</v>
      </c>
      <c r="B152" t="str">
        <f>VLOOKUP(Tabla1[[#This Row],[Nombre(s)]],Tabla2[],1,0)</f>
        <v>NAVA CORDOVA VERONICA</v>
      </c>
      <c r="C152" t="s">
        <v>37</v>
      </c>
      <c r="D152" t="s">
        <v>283</v>
      </c>
      <c r="E152" t="s">
        <v>104</v>
      </c>
      <c r="F152" t="s">
        <v>284</v>
      </c>
      <c r="G152" t="s">
        <v>285</v>
      </c>
    </row>
    <row r="153" spans="1:7" x14ac:dyDescent="0.25">
      <c r="A153" t="s">
        <v>810</v>
      </c>
      <c r="B153" t="str">
        <f>VLOOKUP(Tabla1[[#This Row],[Nombre(s)]],Tabla2[],1,0)</f>
        <v>GARCIA LICON PATRICIA IVON</v>
      </c>
      <c r="C153" t="s">
        <v>7</v>
      </c>
      <c r="D153" t="s">
        <v>286</v>
      </c>
      <c r="E153" t="s">
        <v>35</v>
      </c>
      <c r="F153" t="s">
        <v>15</v>
      </c>
      <c r="G153" t="s">
        <v>136</v>
      </c>
    </row>
    <row r="154" spans="1:7" x14ac:dyDescent="0.25">
      <c r="A154" t="s">
        <v>811</v>
      </c>
      <c r="B154" t="str">
        <f>VLOOKUP(Tabla1[[#This Row],[Nombre(s)]],Tabla2[],1,0)</f>
        <v>LOPEZ VILLALOBOS ALEJANDRA IRAIS</v>
      </c>
      <c r="C154" t="s">
        <v>39</v>
      </c>
      <c r="D154" t="s">
        <v>287</v>
      </c>
      <c r="E154" t="s">
        <v>14</v>
      </c>
      <c r="F154" t="s">
        <v>22</v>
      </c>
      <c r="G154" t="s">
        <v>288</v>
      </c>
    </row>
    <row r="155" spans="1:7" x14ac:dyDescent="0.25">
      <c r="A155" t="s">
        <v>812</v>
      </c>
      <c r="B155" t="str">
        <f>VLOOKUP(Tabla1[[#This Row],[Nombre(s)]],Tabla2[],1,0)</f>
        <v>HERNANDEZ CHAVEZ JOSE</v>
      </c>
      <c r="C155" t="s">
        <v>7</v>
      </c>
      <c r="D155" t="s">
        <v>289</v>
      </c>
      <c r="E155" t="s">
        <v>14</v>
      </c>
      <c r="F155" t="s">
        <v>22</v>
      </c>
      <c r="G155" t="s">
        <v>290</v>
      </c>
    </row>
    <row r="156" spans="1:7" x14ac:dyDescent="0.25">
      <c r="A156" t="s">
        <v>813</v>
      </c>
      <c r="B156" t="str">
        <f>VLOOKUP(Tabla1[[#This Row],[Nombre(s)]],Tabla2[],1,0)</f>
        <v>CARDENAS DE LAS CASAS VIANNEY</v>
      </c>
      <c r="C156" s="4" t="s">
        <v>37</v>
      </c>
      <c r="D156" t="s">
        <v>291</v>
      </c>
      <c r="E156" t="s">
        <v>104</v>
      </c>
      <c r="F156" t="s">
        <v>15</v>
      </c>
      <c r="G156" t="s">
        <v>141</v>
      </c>
    </row>
    <row r="157" spans="1:7" x14ac:dyDescent="0.25">
      <c r="A157" t="s">
        <v>814</v>
      </c>
      <c r="B157" t="str">
        <f>VLOOKUP(Tabla1[[#This Row],[Nombre(s)]],Tabla2[],1,0)</f>
        <v>IBARRA SARMIENTO ERNESTO</v>
      </c>
      <c r="C157" t="s">
        <v>129</v>
      </c>
      <c r="D157" t="s">
        <v>130</v>
      </c>
      <c r="E157" t="s">
        <v>72</v>
      </c>
      <c r="F157" t="s">
        <v>97</v>
      </c>
      <c r="G157" t="s">
        <v>292</v>
      </c>
    </row>
    <row r="158" spans="1:7" x14ac:dyDescent="0.25">
      <c r="A158" t="s">
        <v>815</v>
      </c>
      <c r="B158" t="str">
        <f>VLOOKUP(Tabla1[[#This Row],[Nombre(s)]],Tabla2[],1,0)</f>
        <v>BACA RUBIO MARTHA PALOMA</v>
      </c>
      <c r="C158" t="s">
        <v>37</v>
      </c>
      <c r="D158" t="s">
        <v>293</v>
      </c>
      <c r="E158" t="s">
        <v>83</v>
      </c>
      <c r="F158" t="s">
        <v>15</v>
      </c>
      <c r="G158" t="s">
        <v>294</v>
      </c>
    </row>
    <row r="159" spans="1:7" x14ac:dyDescent="0.25">
      <c r="A159" t="s">
        <v>816</v>
      </c>
      <c r="B159" t="str">
        <f>VLOOKUP(Tabla1[[#This Row],[Nombre(s)]],Tabla2[],1,0)</f>
        <v>REYES GONZALEZ JESUS MANUEL</v>
      </c>
      <c r="C159" t="s">
        <v>7</v>
      </c>
      <c r="D159" t="s">
        <v>295</v>
      </c>
      <c r="E159" t="s">
        <v>18</v>
      </c>
      <c r="F159" t="s">
        <v>10</v>
      </c>
      <c r="G159" t="s">
        <v>296</v>
      </c>
    </row>
    <row r="160" spans="1:7" x14ac:dyDescent="0.25">
      <c r="A160" t="s">
        <v>817</v>
      </c>
      <c r="B160" t="e">
        <f>VLOOKUP(Tabla1[[#This Row],[Nombre(s)]],Tabla2[],1,0)</f>
        <v>#N/A</v>
      </c>
      <c r="C160" t="s">
        <v>7</v>
      </c>
      <c r="D160" t="s">
        <v>297</v>
      </c>
      <c r="E160" t="s">
        <v>14</v>
      </c>
      <c r="F160" t="s">
        <v>15</v>
      </c>
      <c r="G160" t="s">
        <v>298</v>
      </c>
    </row>
    <row r="161" spans="1:7" x14ac:dyDescent="0.25">
      <c r="A161" t="s">
        <v>818</v>
      </c>
      <c r="B161" t="str">
        <f>VLOOKUP(Tabla1[[#This Row],[Nombre(s)]],Tabla2[],1,0)</f>
        <v>ONOFRE HERNANDEZ ALAN ESTEBAN</v>
      </c>
      <c r="C161" t="s">
        <v>39</v>
      </c>
      <c r="D161" t="s">
        <v>299</v>
      </c>
      <c r="E161" t="s">
        <v>29</v>
      </c>
      <c r="F161" t="s">
        <v>15</v>
      </c>
      <c r="G161" t="s">
        <v>30</v>
      </c>
    </row>
    <row r="162" spans="1:7" x14ac:dyDescent="0.25">
      <c r="A162" t="s">
        <v>819</v>
      </c>
      <c r="B162" t="str">
        <f>VLOOKUP(Tabla1[[#This Row],[Nombre(s)]],Tabla2[],1,0)</f>
        <v>MONGE MONGE BRENDA</v>
      </c>
      <c r="C162" t="s">
        <v>12</v>
      </c>
      <c r="D162" t="s">
        <v>300</v>
      </c>
      <c r="E162" t="s">
        <v>14</v>
      </c>
      <c r="F162" t="s">
        <v>10</v>
      </c>
      <c r="G162" t="s">
        <v>301</v>
      </c>
    </row>
    <row r="163" spans="1:7" x14ac:dyDescent="0.25">
      <c r="A163" t="s">
        <v>820</v>
      </c>
      <c r="B163" t="str">
        <f>VLOOKUP(Tabla1[[#This Row],[Nombre(s)]],Tabla2[],1,0)</f>
        <v>MARTINEZ GARCIA SILVIA ESMERALDA</v>
      </c>
      <c r="C163" t="s">
        <v>7</v>
      </c>
      <c r="D163" t="s">
        <v>302</v>
      </c>
      <c r="E163" t="s">
        <v>29</v>
      </c>
      <c r="F163" t="s">
        <v>10</v>
      </c>
      <c r="G163" t="s">
        <v>303</v>
      </c>
    </row>
    <row r="164" spans="1:7" x14ac:dyDescent="0.25">
      <c r="A164" t="s">
        <v>821</v>
      </c>
      <c r="B164" t="str">
        <f>VLOOKUP(Tabla1[[#This Row],[Nombre(s)]],Tabla2[],1,0)</f>
        <v>ARMENDARIZ GRANADOS LILIANA</v>
      </c>
      <c r="C164" s="4" t="s">
        <v>39</v>
      </c>
      <c r="D164" s="5" t="s">
        <v>304</v>
      </c>
      <c r="E164" t="s">
        <v>18</v>
      </c>
      <c r="F164" t="s">
        <v>22</v>
      </c>
      <c r="G164" t="s">
        <v>36</v>
      </c>
    </row>
    <row r="165" spans="1:7" x14ac:dyDescent="0.25">
      <c r="A165" t="s">
        <v>822</v>
      </c>
      <c r="B165" t="str">
        <f>VLOOKUP(Tabla1[[#This Row],[Nombre(s)]],Tabla2[],1,0)</f>
        <v>CASTILLO COVARRUBIAS FROYLAN JOCSAN</v>
      </c>
      <c r="C165" s="4" t="s">
        <v>39</v>
      </c>
      <c r="D165" s="5" t="s">
        <v>305</v>
      </c>
      <c r="E165" t="s">
        <v>18</v>
      </c>
      <c r="F165" t="s">
        <v>15</v>
      </c>
      <c r="G165" t="s">
        <v>30</v>
      </c>
    </row>
    <row r="166" spans="1:7" x14ac:dyDescent="0.25">
      <c r="A166" t="s">
        <v>823</v>
      </c>
      <c r="B166" t="str">
        <f>VLOOKUP(Tabla1[[#This Row],[Nombre(s)]],Tabla2[],1,0)</f>
        <v>ORTEGA FLORES FEDERICO OMAR</v>
      </c>
      <c r="C166" t="s">
        <v>7</v>
      </c>
      <c r="D166" t="s">
        <v>90</v>
      </c>
      <c r="E166" t="s">
        <v>18</v>
      </c>
      <c r="F166" t="s">
        <v>15</v>
      </c>
      <c r="G166" t="s">
        <v>306</v>
      </c>
    </row>
    <row r="167" spans="1:7" x14ac:dyDescent="0.25">
      <c r="A167" t="s">
        <v>824</v>
      </c>
      <c r="B167" t="str">
        <f>VLOOKUP(Tabla1[[#This Row],[Nombre(s)]],Tabla2[],1,0)</f>
        <v>FLORES BARRERA PERLA CONCEPCION</v>
      </c>
      <c r="C167" t="s">
        <v>7</v>
      </c>
      <c r="D167" t="s">
        <v>307</v>
      </c>
      <c r="E167" t="s">
        <v>21</v>
      </c>
      <c r="F167" t="s">
        <v>15</v>
      </c>
      <c r="G167" t="s">
        <v>105</v>
      </c>
    </row>
    <row r="168" spans="1:7" x14ac:dyDescent="0.25">
      <c r="A168" t="s">
        <v>825</v>
      </c>
      <c r="B168" t="str">
        <f>VLOOKUP(Tabla1[[#This Row],[Nombre(s)]],Tabla2[],1,0)</f>
        <v>TARIN BACA RAUL ALBERTO</v>
      </c>
      <c r="C168" t="s">
        <v>210</v>
      </c>
      <c r="D168" t="s">
        <v>308</v>
      </c>
      <c r="E168" t="s">
        <v>309</v>
      </c>
      <c r="F168" t="s">
        <v>15</v>
      </c>
      <c r="G168" t="s">
        <v>310</v>
      </c>
    </row>
    <row r="169" spans="1:7" x14ac:dyDescent="0.25">
      <c r="A169" t="s">
        <v>826</v>
      </c>
      <c r="B169" t="str">
        <f>VLOOKUP(Tabla1[[#This Row],[Nombre(s)]],Tabla2[],1,0)</f>
        <v>OCHOA GONZALEZ XAVIER ELIAS</v>
      </c>
      <c r="C169" t="s">
        <v>37</v>
      </c>
      <c r="D169" t="s">
        <v>311</v>
      </c>
      <c r="E169" t="s">
        <v>83</v>
      </c>
      <c r="F169" t="s">
        <v>15</v>
      </c>
      <c r="G169" t="s">
        <v>30</v>
      </c>
    </row>
    <row r="170" spans="1:7" x14ac:dyDescent="0.25">
      <c r="A170" t="s">
        <v>827</v>
      </c>
      <c r="B170" t="str">
        <f>VLOOKUP(Tabla1[[#This Row],[Nombre(s)]],Tabla2[],1,0)</f>
        <v>GONZALEZ ARELLANO JESUS DAVID</v>
      </c>
      <c r="C170" t="s">
        <v>37</v>
      </c>
      <c r="D170" t="s">
        <v>312</v>
      </c>
      <c r="E170" t="s">
        <v>148</v>
      </c>
      <c r="F170" t="s">
        <v>10</v>
      </c>
      <c r="G170" t="s">
        <v>313</v>
      </c>
    </row>
    <row r="171" spans="1:7" x14ac:dyDescent="0.25">
      <c r="A171" t="s">
        <v>828</v>
      </c>
      <c r="B171" t="str">
        <f>VLOOKUP(Tabla1[[#This Row],[Nombre(s)]],Tabla2[],1,0)</f>
        <v>LOPEZ GARCIA KARINA LIZETH</v>
      </c>
      <c r="C171" t="s">
        <v>7</v>
      </c>
      <c r="D171" t="s">
        <v>90</v>
      </c>
      <c r="E171" t="s">
        <v>18</v>
      </c>
      <c r="F171" t="s">
        <v>15</v>
      </c>
      <c r="G171" t="s">
        <v>179</v>
      </c>
    </row>
    <row r="172" spans="1:7" x14ac:dyDescent="0.25">
      <c r="A172" t="s">
        <v>829</v>
      </c>
      <c r="B172" t="str">
        <f>VLOOKUP(Tabla1[[#This Row],[Nombre(s)]],Tabla2[],1,0)</f>
        <v>GONZALEZ GARCIA MIRNA MARIA</v>
      </c>
      <c r="C172" t="s">
        <v>314</v>
      </c>
      <c r="D172" t="s">
        <v>315</v>
      </c>
      <c r="E172" t="s">
        <v>18</v>
      </c>
      <c r="F172" t="s">
        <v>10</v>
      </c>
      <c r="G172" t="s">
        <v>316</v>
      </c>
    </row>
    <row r="173" spans="1:7" x14ac:dyDescent="0.25">
      <c r="A173" t="s">
        <v>830</v>
      </c>
      <c r="B173" t="str">
        <f>VLOOKUP(Tabla1[[#This Row],[Nombre(s)]],Tabla2[],1,0)</f>
        <v>GONZALEZ VILLASEÑOR RAUL SALVADOR</v>
      </c>
      <c r="C173" t="s">
        <v>314</v>
      </c>
      <c r="D173" t="s">
        <v>315</v>
      </c>
      <c r="E173" t="s">
        <v>18</v>
      </c>
      <c r="F173" t="s">
        <v>97</v>
      </c>
      <c r="G173" t="s">
        <v>317</v>
      </c>
    </row>
    <row r="174" spans="1:7" x14ac:dyDescent="0.25">
      <c r="A174" t="s">
        <v>831</v>
      </c>
      <c r="B174" t="str">
        <f>VLOOKUP(Tabla1[[#This Row],[Nombre(s)]],Tabla2[],1,0)</f>
        <v>SANCHEZ RUBIO EDGAR LEOBARDO</v>
      </c>
      <c r="C174" t="s">
        <v>314</v>
      </c>
      <c r="D174" t="s">
        <v>315</v>
      </c>
      <c r="E174" t="s">
        <v>18</v>
      </c>
      <c r="F174" t="s">
        <v>97</v>
      </c>
      <c r="G174" t="s">
        <v>222</v>
      </c>
    </row>
    <row r="175" spans="1:7" x14ac:dyDescent="0.25">
      <c r="A175" t="s">
        <v>832</v>
      </c>
      <c r="B175" t="str">
        <f>VLOOKUP(Tabla1[[#This Row],[Nombre(s)]],Tabla2[],1,0)</f>
        <v>VALENZUELA RODRIGUEZ LUCILA</v>
      </c>
      <c r="C175" t="s">
        <v>314</v>
      </c>
      <c r="D175" t="s">
        <v>315</v>
      </c>
      <c r="E175" t="s">
        <v>18</v>
      </c>
      <c r="F175" t="s">
        <v>10</v>
      </c>
      <c r="G175" t="s">
        <v>318</v>
      </c>
    </row>
    <row r="176" spans="1:7" x14ac:dyDescent="0.25">
      <c r="A176" t="s">
        <v>833</v>
      </c>
      <c r="B176" t="str">
        <f>VLOOKUP(Tabla1[[#This Row],[Nombre(s)]],Tabla2[],1,0)</f>
        <v>MARTINEZ IRACHETA EDGAR ALONSO</v>
      </c>
      <c r="C176" t="s">
        <v>314</v>
      </c>
      <c r="D176" t="s">
        <v>319</v>
      </c>
      <c r="E176" t="s">
        <v>18</v>
      </c>
      <c r="F176" t="s">
        <v>10</v>
      </c>
      <c r="G176" t="s">
        <v>320</v>
      </c>
    </row>
    <row r="177" spans="1:7" x14ac:dyDescent="0.25">
      <c r="A177" t="s">
        <v>834</v>
      </c>
      <c r="B177" t="str">
        <f>VLOOKUP(Tabla1[[#This Row],[Nombre(s)]],Tabla2[],1,0)</f>
        <v>BUSTILLOS VELAZQUEZ FERNANDO ALBERTO</v>
      </c>
      <c r="C177" t="s">
        <v>12</v>
      </c>
      <c r="D177" t="s">
        <v>321</v>
      </c>
      <c r="E177" t="s">
        <v>25</v>
      </c>
      <c r="F177" t="s">
        <v>15</v>
      </c>
      <c r="G177" t="s">
        <v>322</v>
      </c>
    </row>
    <row r="178" spans="1:7" x14ac:dyDescent="0.25">
      <c r="A178" t="s">
        <v>835</v>
      </c>
      <c r="B178" t="str">
        <f>VLOOKUP(Tabla1[[#This Row],[Nombre(s)]],Tabla2[],1,0)</f>
        <v>MIRANDA VAZQUEZ MARIO ALEJANDRO</v>
      </c>
      <c r="C178" t="s">
        <v>12</v>
      </c>
      <c r="D178" t="s">
        <v>323</v>
      </c>
      <c r="E178" t="s">
        <v>14</v>
      </c>
      <c r="F178" t="s">
        <v>15</v>
      </c>
      <c r="G178" t="s">
        <v>324</v>
      </c>
    </row>
    <row r="179" spans="1:7" x14ac:dyDescent="0.25">
      <c r="A179" t="s">
        <v>836</v>
      </c>
      <c r="B179" t="str">
        <f>VLOOKUP(Tabla1[[#This Row],[Nombre(s)]],Tabla2[],1,0)</f>
        <v>RODULFO BORUNDA VERONICA ESTELA</v>
      </c>
      <c r="C179" t="s">
        <v>74</v>
      </c>
      <c r="D179" t="s">
        <v>325</v>
      </c>
      <c r="E179" t="s">
        <v>14</v>
      </c>
      <c r="F179" t="s">
        <v>22</v>
      </c>
      <c r="G179" t="s">
        <v>102</v>
      </c>
    </row>
    <row r="180" spans="1:7" x14ac:dyDescent="0.25">
      <c r="A180" t="s">
        <v>837</v>
      </c>
      <c r="B180" t="str">
        <f>VLOOKUP(Tabla1[[#This Row],[Nombre(s)]],Tabla2[],1,0)</f>
        <v>GARCIA GUERRA CARMEN DEL SOCORRO</v>
      </c>
      <c r="C180" t="s">
        <v>12</v>
      </c>
      <c r="D180" t="s">
        <v>326</v>
      </c>
      <c r="E180" t="s">
        <v>96</v>
      </c>
      <c r="F180" t="s">
        <v>10</v>
      </c>
      <c r="G180" t="s">
        <v>327</v>
      </c>
    </row>
    <row r="181" spans="1:7" x14ac:dyDescent="0.25">
      <c r="A181" t="s">
        <v>838</v>
      </c>
      <c r="B181" t="str">
        <f>VLOOKUP(Tabla1[[#This Row],[Nombre(s)]],Tabla2[],1,0)</f>
        <v>SANDOVAL MARISCAL ESTEFANIA ELVIRA</v>
      </c>
      <c r="C181" t="s">
        <v>39</v>
      </c>
      <c r="D181" t="s">
        <v>328</v>
      </c>
      <c r="E181" t="s">
        <v>14</v>
      </c>
      <c r="F181" t="s">
        <v>22</v>
      </c>
      <c r="G181" t="s">
        <v>329</v>
      </c>
    </row>
    <row r="182" spans="1:7" x14ac:dyDescent="0.25">
      <c r="A182" t="s">
        <v>839</v>
      </c>
      <c r="B182" t="str">
        <f>VLOOKUP(Tabla1[[#This Row],[Nombre(s)]],Tabla2[],1,0)</f>
        <v>JAQUEZ QUEZADA LUCERO</v>
      </c>
      <c r="C182" t="s">
        <v>210</v>
      </c>
      <c r="D182" t="s">
        <v>330</v>
      </c>
      <c r="E182" t="s">
        <v>32</v>
      </c>
      <c r="F182" t="s">
        <v>15</v>
      </c>
      <c r="G182" t="s">
        <v>331</v>
      </c>
    </row>
    <row r="183" spans="1:7" x14ac:dyDescent="0.25">
      <c r="A183" t="s">
        <v>840</v>
      </c>
      <c r="B183" t="str">
        <f>VLOOKUP(Tabla1[[#This Row],[Nombre(s)]],Tabla2[],1,0)</f>
        <v>CARMONA LOZANO BERTHA CATALINA</v>
      </c>
      <c r="C183" t="s">
        <v>37</v>
      </c>
      <c r="D183" t="s">
        <v>332</v>
      </c>
      <c r="E183" t="s">
        <v>212</v>
      </c>
      <c r="F183" t="s">
        <v>10</v>
      </c>
      <c r="G183" t="s">
        <v>333</v>
      </c>
    </row>
    <row r="184" spans="1:7" x14ac:dyDescent="0.25">
      <c r="A184" t="s">
        <v>841</v>
      </c>
      <c r="B184" t="str">
        <f>VLOOKUP(Tabla1[[#This Row],[Nombre(s)]],Tabla2[],1,0)</f>
        <v>DUARTE CONTRERAS RUTH FABIOLA</v>
      </c>
      <c r="C184" t="s">
        <v>101</v>
      </c>
      <c r="D184" t="s">
        <v>334</v>
      </c>
      <c r="E184" t="s">
        <v>104</v>
      </c>
      <c r="F184" t="s">
        <v>15</v>
      </c>
      <c r="G184" t="s">
        <v>114</v>
      </c>
    </row>
    <row r="185" spans="1:7" x14ac:dyDescent="0.25">
      <c r="A185" t="s">
        <v>842</v>
      </c>
      <c r="B185" t="str">
        <f>VLOOKUP(Tabla1[[#This Row],[Nombre(s)]],Tabla2[],1,0)</f>
        <v>GONZALEZ LECHUGA JUAN ANTONIO</v>
      </c>
      <c r="C185" t="s">
        <v>37</v>
      </c>
      <c r="D185" t="s">
        <v>335</v>
      </c>
      <c r="E185" t="s">
        <v>83</v>
      </c>
      <c r="F185" t="s">
        <v>10</v>
      </c>
      <c r="G185" t="s">
        <v>336</v>
      </c>
    </row>
    <row r="186" spans="1:7" x14ac:dyDescent="0.25">
      <c r="A186" t="s">
        <v>843</v>
      </c>
      <c r="B186" t="str">
        <f>VLOOKUP(Tabla1[[#This Row],[Nombre(s)]],Tabla2[],1,0)</f>
        <v>MONTELONGO SALAIS JACQUELINE VALERIA</v>
      </c>
      <c r="C186" t="s">
        <v>37</v>
      </c>
      <c r="D186" t="s">
        <v>337</v>
      </c>
      <c r="E186" t="s">
        <v>32</v>
      </c>
      <c r="F186" t="s">
        <v>15</v>
      </c>
      <c r="G186" t="s">
        <v>338</v>
      </c>
    </row>
    <row r="187" spans="1:7" x14ac:dyDescent="0.25">
      <c r="A187" t="s">
        <v>844</v>
      </c>
      <c r="B187" t="e">
        <f>VLOOKUP(Tabla1[[#This Row],[Nombre(s)]],Tabla2[],1,0)</f>
        <v>#N/A</v>
      </c>
      <c r="C187" t="s">
        <v>7</v>
      </c>
      <c r="D187" t="s">
        <v>339</v>
      </c>
      <c r="E187" t="s">
        <v>153</v>
      </c>
      <c r="F187" t="s">
        <v>10</v>
      </c>
      <c r="G187" t="s">
        <v>336</v>
      </c>
    </row>
    <row r="188" spans="1:7" x14ac:dyDescent="0.25">
      <c r="A188" t="s">
        <v>845</v>
      </c>
      <c r="B188" t="str">
        <f>VLOOKUP(Tabla1[[#This Row],[Nombre(s)]],Tabla2[],1,0)</f>
        <v>RUBIO ARZAGA ABRIL</v>
      </c>
      <c r="C188" t="s">
        <v>37</v>
      </c>
      <c r="D188" t="s">
        <v>340</v>
      </c>
      <c r="E188" t="s">
        <v>309</v>
      </c>
      <c r="F188" t="s">
        <v>15</v>
      </c>
      <c r="G188" t="s">
        <v>48</v>
      </c>
    </row>
    <row r="189" spans="1:7" x14ac:dyDescent="0.25">
      <c r="A189" t="s">
        <v>846</v>
      </c>
      <c r="B189" t="str">
        <f>VLOOKUP(Tabla1[[#This Row],[Nombre(s)]],Tabla2[],1,0)</f>
        <v>CORRALES RENTERIA CRISTINA</v>
      </c>
      <c r="C189" t="s">
        <v>37</v>
      </c>
      <c r="D189" t="s">
        <v>341</v>
      </c>
      <c r="E189" t="s">
        <v>153</v>
      </c>
      <c r="F189" t="s">
        <v>15</v>
      </c>
      <c r="G189" t="s">
        <v>62</v>
      </c>
    </row>
    <row r="190" spans="1:7" x14ac:dyDescent="0.25">
      <c r="A190" t="s">
        <v>847</v>
      </c>
      <c r="B190" t="str">
        <f>VLOOKUP(Tabla1[[#This Row],[Nombre(s)]],Tabla2[],1,0)</f>
        <v>MENDOZA PAREDES GERARDO OMAR</v>
      </c>
      <c r="C190" t="s">
        <v>37</v>
      </c>
      <c r="D190" t="s">
        <v>342</v>
      </c>
      <c r="E190" t="s">
        <v>32</v>
      </c>
      <c r="F190" t="s">
        <v>22</v>
      </c>
      <c r="G190" t="s">
        <v>343</v>
      </c>
    </row>
    <row r="191" spans="1:7" x14ac:dyDescent="0.25">
      <c r="A191" t="s">
        <v>848</v>
      </c>
      <c r="B191" t="str">
        <f>VLOOKUP(Tabla1[[#This Row],[Nombre(s)]],Tabla2[],1,0)</f>
        <v>MONTES MEDINA ANDRES LORENZO</v>
      </c>
      <c r="C191" t="s">
        <v>7</v>
      </c>
      <c r="D191" t="s">
        <v>90</v>
      </c>
      <c r="E191" t="s">
        <v>18</v>
      </c>
      <c r="F191" t="s">
        <v>15</v>
      </c>
      <c r="G191" t="s">
        <v>344</v>
      </c>
    </row>
    <row r="192" spans="1:7" x14ac:dyDescent="0.25">
      <c r="A192" t="s">
        <v>849</v>
      </c>
      <c r="B192" t="str">
        <f>VLOOKUP(Tabla1[[#This Row],[Nombre(s)]],Tabla2[],1,0)</f>
        <v>VAZQUEZ TARANGO JULIO IVAN</v>
      </c>
      <c r="C192" t="s">
        <v>7</v>
      </c>
      <c r="D192" t="s">
        <v>90</v>
      </c>
      <c r="E192" t="s">
        <v>18</v>
      </c>
      <c r="F192" t="s">
        <v>97</v>
      </c>
      <c r="G192" t="s">
        <v>345</v>
      </c>
    </row>
    <row r="193" spans="1:7" x14ac:dyDescent="0.25">
      <c r="A193" t="s">
        <v>850</v>
      </c>
      <c r="B193" t="str">
        <f>VLOOKUP(Tabla1[[#This Row],[Nombre(s)]],Tabla2[],1,0)</f>
        <v>SALAS GONZALEZ JULIO CESAR</v>
      </c>
      <c r="C193" t="s">
        <v>346</v>
      </c>
      <c r="D193" t="s">
        <v>347</v>
      </c>
      <c r="E193" t="s">
        <v>18</v>
      </c>
      <c r="F193" t="s">
        <v>15</v>
      </c>
      <c r="G193" t="s">
        <v>348</v>
      </c>
    </row>
    <row r="194" spans="1:7" x14ac:dyDescent="0.25">
      <c r="A194" t="s">
        <v>851</v>
      </c>
      <c r="B194" t="str">
        <f>VLOOKUP(Tabla1[[#This Row],[Nombre(s)]],Tabla2[],1,0)</f>
        <v>FRANCO BARRAGAN OLIVIA</v>
      </c>
      <c r="C194" t="s">
        <v>349</v>
      </c>
      <c r="D194" t="s">
        <v>350</v>
      </c>
      <c r="E194" t="s">
        <v>161</v>
      </c>
      <c r="F194" t="s">
        <v>22</v>
      </c>
      <c r="G194" t="s">
        <v>351</v>
      </c>
    </row>
    <row r="195" spans="1:7" x14ac:dyDescent="0.25">
      <c r="A195" t="s">
        <v>852</v>
      </c>
      <c r="B195" t="str">
        <f>VLOOKUP(Tabla1[[#This Row],[Nombre(s)]],Tabla2[],1,0)</f>
        <v>JUAREZ HERRERA SIGIFREDO</v>
      </c>
      <c r="C195" t="s">
        <v>39</v>
      </c>
      <c r="D195" t="s">
        <v>352</v>
      </c>
      <c r="E195" t="s">
        <v>25</v>
      </c>
      <c r="F195" t="s">
        <v>15</v>
      </c>
      <c r="G195" t="s">
        <v>141</v>
      </c>
    </row>
    <row r="196" spans="1:7" x14ac:dyDescent="0.25">
      <c r="A196" t="s">
        <v>853</v>
      </c>
      <c r="B196" t="str">
        <f>VLOOKUP(Tabla1[[#This Row],[Nombre(s)]],Tabla2[],1,0)</f>
        <v>BACA FONTES ALEJANDRINA</v>
      </c>
      <c r="C196" t="s">
        <v>7</v>
      </c>
      <c r="D196" t="s">
        <v>353</v>
      </c>
      <c r="E196" t="s">
        <v>161</v>
      </c>
      <c r="F196" t="s">
        <v>15</v>
      </c>
      <c r="G196" t="s">
        <v>105</v>
      </c>
    </row>
    <row r="197" spans="1:7" x14ac:dyDescent="0.25">
      <c r="A197" t="s">
        <v>854</v>
      </c>
      <c r="B197" t="str">
        <f>VLOOKUP(Tabla1[[#This Row],[Nombre(s)]],Tabla2[],1,0)</f>
        <v>HEREDIA BARRANCA EDUARDO</v>
      </c>
      <c r="C197" t="s">
        <v>39</v>
      </c>
      <c r="D197" t="s">
        <v>354</v>
      </c>
      <c r="E197" t="s">
        <v>35</v>
      </c>
      <c r="F197" t="s">
        <v>10</v>
      </c>
      <c r="G197" t="s">
        <v>355</v>
      </c>
    </row>
    <row r="198" spans="1:7" x14ac:dyDescent="0.25">
      <c r="A198" t="s">
        <v>855</v>
      </c>
      <c r="B198" t="str">
        <f>VLOOKUP(Tabla1[[#This Row],[Nombre(s)]],Tabla2[],1,0)</f>
        <v>OCHOA REYES ANTONIA</v>
      </c>
      <c r="C198" t="s">
        <v>7</v>
      </c>
      <c r="D198" t="s">
        <v>356</v>
      </c>
      <c r="E198" t="s">
        <v>14</v>
      </c>
      <c r="F198" t="s">
        <v>97</v>
      </c>
      <c r="G198" t="s">
        <v>172</v>
      </c>
    </row>
    <row r="199" spans="1:7" x14ac:dyDescent="0.25">
      <c r="A199" t="s">
        <v>856</v>
      </c>
      <c r="B199" t="str">
        <f>VLOOKUP(Tabla1[[#This Row],[Nombre(s)]],Tabla2[],1,0)</f>
        <v>DIAZ NEGRETE ADRIANA</v>
      </c>
      <c r="C199" t="s">
        <v>74</v>
      </c>
      <c r="D199" t="s">
        <v>357</v>
      </c>
      <c r="E199" t="s">
        <v>25</v>
      </c>
      <c r="F199" t="s">
        <v>15</v>
      </c>
      <c r="G199" t="s">
        <v>141</v>
      </c>
    </row>
    <row r="200" spans="1:7" x14ac:dyDescent="0.25">
      <c r="A200" t="s">
        <v>857</v>
      </c>
      <c r="B200" t="str">
        <f>VLOOKUP(Tabla1[[#This Row],[Nombre(s)]],Tabla2[],1,0)</f>
        <v>RAMOS DOMINGUEZ ALFONSO</v>
      </c>
      <c r="C200" t="s">
        <v>7</v>
      </c>
      <c r="D200" t="s">
        <v>261</v>
      </c>
      <c r="E200" t="s">
        <v>18</v>
      </c>
      <c r="F200" t="s">
        <v>15</v>
      </c>
      <c r="G200" t="s">
        <v>149</v>
      </c>
    </row>
    <row r="201" spans="1:7" x14ac:dyDescent="0.25">
      <c r="A201" t="s">
        <v>858</v>
      </c>
      <c r="B201" t="str">
        <f>VLOOKUP(Tabla1[[#This Row],[Nombre(s)]],Tabla2[],1,0)</f>
        <v>REVELES ROSALES LUIS ALEJANDRO</v>
      </c>
      <c r="C201" t="s">
        <v>7</v>
      </c>
      <c r="D201" t="s">
        <v>358</v>
      </c>
      <c r="E201" t="s">
        <v>35</v>
      </c>
      <c r="F201" t="s">
        <v>10</v>
      </c>
      <c r="G201" t="s">
        <v>327</v>
      </c>
    </row>
    <row r="202" spans="1:7" x14ac:dyDescent="0.25">
      <c r="A202" t="s">
        <v>859</v>
      </c>
      <c r="B202" t="str">
        <f>VLOOKUP(Tabla1[[#This Row],[Nombre(s)]],Tabla2[],1,0)</f>
        <v>PEREZ BLANCO XOCHITL</v>
      </c>
      <c r="C202" s="4" t="s">
        <v>37</v>
      </c>
      <c r="D202" s="4" t="s">
        <v>359</v>
      </c>
      <c r="E202" s="4" t="s">
        <v>104</v>
      </c>
      <c r="F202" s="4" t="s">
        <v>15</v>
      </c>
      <c r="G202" s="4" t="s">
        <v>16</v>
      </c>
    </row>
    <row r="203" spans="1:7" x14ac:dyDescent="0.25">
      <c r="A203" t="s">
        <v>860</v>
      </c>
      <c r="B203" t="str">
        <f>VLOOKUP(Tabla1[[#This Row],[Nombre(s)]],Tabla2[],1,0)</f>
        <v>GUERECA MIRANDA VIRGILIO</v>
      </c>
      <c r="C203" t="s">
        <v>37</v>
      </c>
      <c r="D203" t="s">
        <v>360</v>
      </c>
      <c r="E203" t="s">
        <v>148</v>
      </c>
      <c r="F203" t="s">
        <v>15</v>
      </c>
      <c r="G203" t="s">
        <v>30</v>
      </c>
    </row>
    <row r="204" spans="1:7" x14ac:dyDescent="0.25">
      <c r="A204" t="s">
        <v>861</v>
      </c>
      <c r="B204" t="str">
        <f>VLOOKUP(Tabla1[[#This Row],[Nombre(s)]],Tabla2[],1,0)</f>
        <v>JIMENEZ GUEVARA ALEJANDRO</v>
      </c>
      <c r="C204" t="s">
        <v>37</v>
      </c>
      <c r="D204" t="s">
        <v>361</v>
      </c>
      <c r="E204" t="s">
        <v>25</v>
      </c>
      <c r="F204" t="s">
        <v>15</v>
      </c>
      <c r="G204" t="s">
        <v>30</v>
      </c>
    </row>
    <row r="205" spans="1:7" x14ac:dyDescent="0.25">
      <c r="A205" t="s">
        <v>862</v>
      </c>
      <c r="B205" t="str">
        <f>VLOOKUP(Tabla1[[#This Row],[Nombre(s)]],Tabla2[],1,0)</f>
        <v>CASTRO PORRAS MARIA VIVIANNA</v>
      </c>
      <c r="C205" t="s">
        <v>37</v>
      </c>
      <c r="D205" t="s">
        <v>362</v>
      </c>
      <c r="E205" t="s">
        <v>35</v>
      </c>
      <c r="F205" t="s">
        <v>15</v>
      </c>
      <c r="G205" t="s">
        <v>105</v>
      </c>
    </row>
    <row r="206" spans="1:7" x14ac:dyDescent="0.25">
      <c r="A206" t="s">
        <v>863</v>
      </c>
      <c r="B206" t="str">
        <f>VLOOKUP(Tabla1[[#This Row],[Nombre(s)]],Tabla2[],1,0)</f>
        <v>ESCOBEDO HERNANDEZ MANUEL</v>
      </c>
      <c r="C206" t="s">
        <v>37</v>
      </c>
      <c r="D206" t="s">
        <v>363</v>
      </c>
      <c r="E206" t="s">
        <v>104</v>
      </c>
      <c r="F206" t="s">
        <v>15</v>
      </c>
      <c r="G206" t="s">
        <v>149</v>
      </c>
    </row>
    <row r="207" spans="1:7" x14ac:dyDescent="0.25">
      <c r="A207" t="s">
        <v>864</v>
      </c>
      <c r="B207" t="str">
        <f>VLOOKUP(Tabla1[[#This Row],[Nombre(s)]],Tabla2[],1,0)</f>
        <v>PARADA YAÑEZ SAUL</v>
      </c>
      <c r="C207" t="s">
        <v>37</v>
      </c>
      <c r="D207" t="s">
        <v>364</v>
      </c>
      <c r="E207" t="s">
        <v>55</v>
      </c>
      <c r="F207" t="s">
        <v>10</v>
      </c>
      <c r="G207" t="s">
        <v>365</v>
      </c>
    </row>
    <row r="208" spans="1:7" x14ac:dyDescent="0.25">
      <c r="A208" t="s">
        <v>865</v>
      </c>
      <c r="B208" t="str">
        <f>VLOOKUP(Tabla1[[#This Row],[Nombre(s)]],Tabla2[],1,0)</f>
        <v>GARCIA MENDOZA MARCELA IVONNE</v>
      </c>
      <c r="C208" t="s">
        <v>101</v>
      </c>
      <c r="D208" t="s">
        <v>366</v>
      </c>
      <c r="E208" t="s">
        <v>76</v>
      </c>
      <c r="F208" t="s">
        <v>15</v>
      </c>
      <c r="G208" t="s">
        <v>279</v>
      </c>
    </row>
    <row r="209" spans="1:7" x14ac:dyDescent="0.25">
      <c r="A209" t="s">
        <v>866</v>
      </c>
      <c r="B209" t="str">
        <f>VLOOKUP(Tabla1[[#This Row],[Nombre(s)]],Tabla2[],1,0)</f>
        <v>MAZORRA DECANINI MARIA ISABEL</v>
      </c>
      <c r="C209" t="s">
        <v>7</v>
      </c>
      <c r="D209" t="s">
        <v>268</v>
      </c>
      <c r="E209" t="s">
        <v>14</v>
      </c>
      <c r="F209" t="s">
        <v>10</v>
      </c>
      <c r="G209" t="s">
        <v>367</v>
      </c>
    </row>
    <row r="210" spans="1:7" x14ac:dyDescent="0.25">
      <c r="A210" t="s">
        <v>867</v>
      </c>
      <c r="B210" t="str">
        <f>VLOOKUP(Tabla1[[#This Row],[Nombre(s)]],Tabla2[],1,0)</f>
        <v>TEJEDA OCHOA ARACELY</v>
      </c>
      <c r="C210" t="s">
        <v>37</v>
      </c>
      <c r="D210" t="s">
        <v>368</v>
      </c>
      <c r="E210" t="s">
        <v>18</v>
      </c>
      <c r="F210" t="s">
        <v>15</v>
      </c>
      <c r="G210" t="s">
        <v>369</v>
      </c>
    </row>
    <row r="211" spans="1:7" x14ac:dyDescent="0.25">
      <c r="A211" t="s">
        <v>868</v>
      </c>
      <c r="B211" t="str">
        <f>VLOOKUP(Tabla1[[#This Row],[Nombre(s)]],Tabla2[],1,0)</f>
        <v>MORALES LERMA EDUARDO ELIM</v>
      </c>
      <c r="C211" t="s">
        <v>49</v>
      </c>
      <c r="D211" t="s">
        <v>370</v>
      </c>
      <c r="E211" t="s">
        <v>29</v>
      </c>
      <c r="F211" t="s">
        <v>15</v>
      </c>
      <c r="G211" t="s">
        <v>30</v>
      </c>
    </row>
    <row r="212" spans="1:7" x14ac:dyDescent="0.25">
      <c r="A212" t="s">
        <v>869</v>
      </c>
      <c r="B212" t="str">
        <f>VLOOKUP(Tabla1[[#This Row],[Nombre(s)]],Tabla2[],1,0)</f>
        <v>CASTRO MIRANDA LUIS ENRIQUE</v>
      </c>
      <c r="C212" t="s">
        <v>7</v>
      </c>
      <c r="D212" t="s">
        <v>371</v>
      </c>
      <c r="E212" t="s">
        <v>9</v>
      </c>
      <c r="F212" t="s">
        <v>15</v>
      </c>
      <c r="G212" t="s">
        <v>30</v>
      </c>
    </row>
    <row r="213" spans="1:7" x14ac:dyDescent="0.25">
      <c r="A213" t="s">
        <v>870</v>
      </c>
      <c r="B213" t="str">
        <f>VLOOKUP(Tabla1[[#This Row],[Nombre(s)]],Tabla2[],1,0)</f>
        <v>CAYENTE ROMERO ALMA ROSA</v>
      </c>
      <c r="C213" t="s">
        <v>37</v>
      </c>
      <c r="D213" t="s">
        <v>372</v>
      </c>
      <c r="E213" t="s">
        <v>18</v>
      </c>
      <c r="F213" t="s">
        <v>15</v>
      </c>
      <c r="G213" t="s">
        <v>373</v>
      </c>
    </row>
    <row r="214" spans="1:7" x14ac:dyDescent="0.25">
      <c r="A214" t="s">
        <v>871</v>
      </c>
      <c r="B214" t="str">
        <f>VLOOKUP(Tabla1[[#This Row],[Nombre(s)]],Tabla2[],1,0)</f>
        <v>MOCTEZUMA TORRES MARTHA MARIA</v>
      </c>
      <c r="C214" t="s">
        <v>39</v>
      </c>
      <c r="D214" t="s">
        <v>374</v>
      </c>
      <c r="E214" t="s">
        <v>18</v>
      </c>
      <c r="F214" t="s">
        <v>22</v>
      </c>
      <c r="G214" t="s">
        <v>36</v>
      </c>
    </row>
    <row r="215" spans="1:7" x14ac:dyDescent="0.25">
      <c r="A215" t="s">
        <v>872</v>
      </c>
      <c r="B215" t="str">
        <f>VLOOKUP(Tabla1[[#This Row],[Nombre(s)]],Tabla2[],1,0)</f>
        <v>LIRA ALBA RAUL EDUARDO</v>
      </c>
      <c r="C215" t="s">
        <v>7</v>
      </c>
      <c r="D215" t="s">
        <v>375</v>
      </c>
      <c r="E215" t="s">
        <v>14</v>
      </c>
      <c r="F215" t="s">
        <v>10</v>
      </c>
      <c r="G215" t="s">
        <v>27</v>
      </c>
    </row>
    <row r="216" spans="1:7" x14ac:dyDescent="0.25">
      <c r="A216" t="s">
        <v>873</v>
      </c>
      <c r="B216" t="str">
        <f>VLOOKUP(Tabla1[[#This Row],[Nombre(s)]],Tabla2[],1,0)</f>
        <v>PARRA TREVIZO DENISSE STEPHANIE</v>
      </c>
      <c r="C216" t="s">
        <v>7</v>
      </c>
      <c r="D216" t="s">
        <v>376</v>
      </c>
      <c r="E216" t="s">
        <v>83</v>
      </c>
      <c r="F216" t="s">
        <v>22</v>
      </c>
      <c r="G216" t="s">
        <v>36</v>
      </c>
    </row>
    <row r="217" spans="1:7" x14ac:dyDescent="0.25">
      <c r="A217" t="s">
        <v>874</v>
      </c>
      <c r="B217" t="str">
        <f>VLOOKUP(Tabla1[[#This Row],[Nombre(s)]],Tabla2[],1,0)</f>
        <v>JIMENEZ JIMENEZ KARLA ELIZABETH</v>
      </c>
      <c r="C217" t="s">
        <v>37</v>
      </c>
      <c r="D217" t="s">
        <v>377</v>
      </c>
      <c r="E217" t="s">
        <v>96</v>
      </c>
      <c r="F217" t="s">
        <v>15</v>
      </c>
      <c r="G217" t="s">
        <v>30</v>
      </c>
    </row>
    <row r="218" spans="1:7" x14ac:dyDescent="0.25">
      <c r="A218" t="s">
        <v>875</v>
      </c>
      <c r="B218" t="str">
        <f>VLOOKUP(Tabla1[[#This Row],[Nombre(s)]],Tabla2[],1,0)</f>
        <v>GUTIERREZ LARES LUIS CARLOS</v>
      </c>
      <c r="C218" t="s">
        <v>37</v>
      </c>
      <c r="D218" t="s">
        <v>378</v>
      </c>
      <c r="E218" t="s">
        <v>379</v>
      </c>
      <c r="F218" t="s">
        <v>15</v>
      </c>
      <c r="G218" t="s">
        <v>380</v>
      </c>
    </row>
    <row r="219" spans="1:7" x14ac:dyDescent="0.25">
      <c r="A219" t="s">
        <v>876</v>
      </c>
      <c r="B219" t="str">
        <f>VLOOKUP(Tabla1[[#This Row],[Nombre(s)]],Tabla2[],1,0)</f>
        <v>VILLA GOMEZ MANUEL ALEJANDRO</v>
      </c>
      <c r="C219" t="s">
        <v>381</v>
      </c>
      <c r="D219" t="s">
        <v>382</v>
      </c>
      <c r="E219" t="s">
        <v>252</v>
      </c>
      <c r="F219" t="s">
        <v>15</v>
      </c>
      <c r="G219" t="s">
        <v>383</v>
      </c>
    </row>
    <row r="220" spans="1:7" x14ac:dyDescent="0.25">
      <c r="A220" t="s">
        <v>877</v>
      </c>
      <c r="B220" t="str">
        <f>VLOOKUP(Tabla1[[#This Row],[Nombre(s)]],Tabla2[],1,0)</f>
        <v>BOBADILLA TOLEDO CARLOS CRUZ</v>
      </c>
      <c r="C220" t="s">
        <v>7</v>
      </c>
      <c r="D220" t="s">
        <v>384</v>
      </c>
      <c r="E220" t="s">
        <v>18</v>
      </c>
      <c r="F220" t="s">
        <v>10</v>
      </c>
      <c r="G220" t="s">
        <v>385</v>
      </c>
    </row>
    <row r="221" spans="1:7" x14ac:dyDescent="0.25">
      <c r="A221" t="s">
        <v>878</v>
      </c>
      <c r="B221" t="str">
        <f>VLOOKUP(Tabla1[[#This Row],[Nombre(s)]],Tabla2[],1,0)</f>
        <v>CHAVEZ ESTRADA NORA ESTHER</v>
      </c>
      <c r="C221" t="s">
        <v>7</v>
      </c>
      <c r="D221" t="s">
        <v>386</v>
      </c>
      <c r="E221" t="s">
        <v>18</v>
      </c>
      <c r="F221" t="s">
        <v>10</v>
      </c>
      <c r="G221" t="s">
        <v>387</v>
      </c>
    </row>
    <row r="222" spans="1:7" x14ac:dyDescent="0.25">
      <c r="A222" t="s">
        <v>879</v>
      </c>
      <c r="B222" t="e">
        <f>VLOOKUP(Tabla1[[#This Row],[Nombre(s)]],Tabla2[],1,0)</f>
        <v>#N/A</v>
      </c>
      <c r="C222" t="s">
        <v>7</v>
      </c>
      <c r="D222" t="s">
        <v>182</v>
      </c>
      <c r="E222" t="s">
        <v>67</v>
      </c>
      <c r="F222" t="s">
        <v>10</v>
      </c>
      <c r="G222" t="s">
        <v>388</v>
      </c>
    </row>
    <row r="223" spans="1:7" x14ac:dyDescent="0.25">
      <c r="A223" t="s">
        <v>880</v>
      </c>
      <c r="B223" t="str">
        <f>VLOOKUP(Tabla1[[#This Row],[Nombre(s)]],Tabla2[],1,0)</f>
        <v>AGUILAR CHAVEZ JULIO ALBERTO</v>
      </c>
      <c r="C223" t="s">
        <v>39</v>
      </c>
      <c r="D223" t="s">
        <v>389</v>
      </c>
      <c r="E223" t="s">
        <v>67</v>
      </c>
      <c r="F223" t="s">
        <v>10</v>
      </c>
      <c r="G223" t="s">
        <v>390</v>
      </c>
    </row>
    <row r="224" spans="1:7" x14ac:dyDescent="0.25">
      <c r="A224" t="s">
        <v>882</v>
      </c>
      <c r="B224" t="str">
        <f>VLOOKUP(Tabla1[[#This Row],[Nombre(s)]],Tabla2[],1,0)</f>
        <v>MARIÑELARENA MORENO ANA CRISTINA</v>
      </c>
      <c r="C224" t="s">
        <v>70</v>
      </c>
      <c r="D224" t="s">
        <v>391</v>
      </c>
      <c r="E224" t="s">
        <v>18</v>
      </c>
      <c r="F224" t="s">
        <v>15</v>
      </c>
      <c r="G224" t="s">
        <v>30</v>
      </c>
    </row>
    <row r="225" spans="1:7" x14ac:dyDescent="0.25">
      <c r="A225" t="s">
        <v>883</v>
      </c>
      <c r="B225" t="str">
        <f>VLOOKUP(Tabla1[[#This Row],[Nombre(s)]],Tabla2[],1,0)</f>
        <v>BAEZ GOMEZ DIANA PAOLA</v>
      </c>
      <c r="C225" t="s">
        <v>7</v>
      </c>
      <c r="D225" t="s">
        <v>221</v>
      </c>
      <c r="E225" t="s">
        <v>18</v>
      </c>
      <c r="F225" t="s">
        <v>10</v>
      </c>
      <c r="G225" t="s">
        <v>107</v>
      </c>
    </row>
    <row r="226" spans="1:7" x14ac:dyDescent="0.25">
      <c r="A226" t="s">
        <v>884</v>
      </c>
      <c r="B226" t="str">
        <f>VLOOKUP(Tabla1[[#This Row],[Nombre(s)]],Tabla2[],1,0)</f>
        <v>URISTA ENCINAS ROBERTO ANTONIO</v>
      </c>
      <c r="C226" t="s">
        <v>101</v>
      </c>
      <c r="D226" t="s">
        <v>392</v>
      </c>
      <c r="E226" t="s">
        <v>14</v>
      </c>
      <c r="F226" t="s">
        <v>10</v>
      </c>
      <c r="G226" t="s">
        <v>393</v>
      </c>
    </row>
    <row r="227" spans="1:7" x14ac:dyDescent="0.25">
      <c r="A227" t="s">
        <v>885</v>
      </c>
      <c r="B227" t="str">
        <f>VLOOKUP(Tabla1[[#This Row],[Nombre(s)]],Tabla2[],1,0)</f>
        <v>SAUCEDO SANCHEZ RUTH ARIADNA</v>
      </c>
      <c r="C227" t="s">
        <v>7</v>
      </c>
      <c r="D227" t="s">
        <v>394</v>
      </c>
      <c r="E227" t="s">
        <v>83</v>
      </c>
      <c r="F227" t="s">
        <v>15</v>
      </c>
      <c r="G227" t="s">
        <v>30</v>
      </c>
    </row>
    <row r="228" spans="1:7" x14ac:dyDescent="0.25">
      <c r="A228" t="s">
        <v>886</v>
      </c>
      <c r="B228" t="str">
        <f>VLOOKUP(Tabla1[[#This Row],[Nombre(s)]],Tabla2[],1,0)</f>
        <v>CARO VILLALOBOS CLAUDIA</v>
      </c>
      <c r="C228" t="s">
        <v>12</v>
      </c>
      <c r="D228" t="s">
        <v>395</v>
      </c>
      <c r="E228" t="s">
        <v>29</v>
      </c>
      <c r="F228" t="s">
        <v>15</v>
      </c>
      <c r="G228" t="s">
        <v>30</v>
      </c>
    </row>
    <row r="229" spans="1:7" x14ac:dyDescent="0.25">
      <c r="A229" t="s">
        <v>887</v>
      </c>
      <c r="B229" t="str">
        <f>VLOOKUP(Tabla1[[#This Row],[Nombre(s)]],Tabla2[],1,0)</f>
        <v>PAREDES SALAZAR ERICK</v>
      </c>
      <c r="C229" t="s">
        <v>63</v>
      </c>
      <c r="D229" t="s">
        <v>396</v>
      </c>
      <c r="E229" t="s">
        <v>29</v>
      </c>
      <c r="F229" t="s">
        <v>10</v>
      </c>
      <c r="G229" t="s">
        <v>27</v>
      </c>
    </row>
    <row r="230" spans="1:7" x14ac:dyDescent="0.25">
      <c r="A230" t="s">
        <v>888</v>
      </c>
      <c r="B230" t="str">
        <f>VLOOKUP(Tabla1[[#This Row],[Nombre(s)]],Tabla2[],1,0)</f>
        <v>VAZQUEZ ROBLES MARTHA CRISTAL</v>
      </c>
      <c r="C230" t="s">
        <v>12</v>
      </c>
      <c r="D230" t="s">
        <v>397</v>
      </c>
      <c r="E230" t="s">
        <v>309</v>
      </c>
      <c r="F230" t="s">
        <v>15</v>
      </c>
      <c r="G230" t="s">
        <v>398</v>
      </c>
    </row>
    <row r="231" spans="1:7" x14ac:dyDescent="0.25">
      <c r="A231" t="s">
        <v>889</v>
      </c>
      <c r="B231" t="str">
        <f>VLOOKUP(Tabla1[[#This Row],[Nombre(s)]],Tabla2[],1,0)</f>
        <v>PIZARRO LEYVA VICTORIA</v>
      </c>
      <c r="C231" t="s">
        <v>7</v>
      </c>
      <c r="D231" t="s">
        <v>134</v>
      </c>
      <c r="E231" t="s">
        <v>29</v>
      </c>
      <c r="F231" t="s">
        <v>15</v>
      </c>
      <c r="G231" t="s">
        <v>399</v>
      </c>
    </row>
    <row r="232" spans="1:7" x14ac:dyDescent="0.25">
      <c r="A232" t="s">
        <v>890</v>
      </c>
      <c r="B232" t="str">
        <f>VLOOKUP(Tabla1[[#This Row],[Nombre(s)]],Tabla2[],1,0)</f>
        <v>SANTANA CORDOVA JESUS ARMANDO</v>
      </c>
      <c r="C232" t="s">
        <v>12</v>
      </c>
      <c r="D232" t="s">
        <v>400</v>
      </c>
      <c r="E232" t="s">
        <v>25</v>
      </c>
      <c r="F232" t="s">
        <v>15</v>
      </c>
      <c r="G232" t="s">
        <v>48</v>
      </c>
    </row>
    <row r="233" spans="1:7" x14ac:dyDescent="0.25">
      <c r="A233" t="s">
        <v>891</v>
      </c>
      <c r="B233" t="str">
        <f>VLOOKUP(Tabla1[[#This Row],[Nombre(s)]],Tabla2[],1,0)</f>
        <v>VEGA LOZANIA LIZBETH XIOMARA</v>
      </c>
      <c r="C233" t="s">
        <v>12</v>
      </c>
      <c r="D233" t="s">
        <v>401</v>
      </c>
      <c r="E233" t="s">
        <v>21</v>
      </c>
      <c r="F233" t="s">
        <v>15</v>
      </c>
      <c r="G233" t="s">
        <v>141</v>
      </c>
    </row>
    <row r="234" spans="1:7" x14ac:dyDescent="0.25">
      <c r="A234" t="s">
        <v>892</v>
      </c>
      <c r="B234" t="str">
        <f>VLOOKUP(Tabla1[[#This Row],[Nombre(s)]],Tabla2[],1,0)</f>
        <v>CASTAÑEDA GONZALEZ KARISNA</v>
      </c>
      <c r="C234" t="s">
        <v>12</v>
      </c>
      <c r="D234" t="s">
        <v>402</v>
      </c>
      <c r="E234" t="s">
        <v>29</v>
      </c>
      <c r="F234" t="s">
        <v>15</v>
      </c>
      <c r="G234" t="s">
        <v>403</v>
      </c>
    </row>
    <row r="235" spans="1:7" x14ac:dyDescent="0.25">
      <c r="A235" t="s">
        <v>893</v>
      </c>
      <c r="B235" t="str">
        <f>VLOOKUP(Tabla1[[#This Row],[Nombre(s)]],Tabla2[],1,0)</f>
        <v>RICO VASQUEZ ADOLFO</v>
      </c>
      <c r="C235" t="s">
        <v>404</v>
      </c>
      <c r="D235" t="s">
        <v>405</v>
      </c>
      <c r="E235" t="s">
        <v>379</v>
      </c>
      <c r="F235" t="s">
        <v>22</v>
      </c>
      <c r="G235" t="s">
        <v>406</v>
      </c>
    </row>
    <row r="236" spans="1:7" x14ac:dyDescent="0.25">
      <c r="A236" t="s">
        <v>894</v>
      </c>
      <c r="B236" t="str">
        <f>VLOOKUP(Tabla1[[#This Row],[Nombre(s)]],Tabla2[],1,0)</f>
        <v>RODRIGUEZ BONILLA CRISTINA</v>
      </c>
      <c r="C236" t="s">
        <v>12</v>
      </c>
      <c r="D236" t="s">
        <v>407</v>
      </c>
      <c r="E236" t="s">
        <v>18</v>
      </c>
      <c r="F236" t="s">
        <v>10</v>
      </c>
      <c r="G236" t="s">
        <v>408</v>
      </c>
    </row>
    <row r="237" spans="1:7" x14ac:dyDescent="0.25">
      <c r="A237" t="s">
        <v>895</v>
      </c>
      <c r="B237" t="str">
        <f>VLOOKUP(Tabla1[[#This Row],[Nombre(s)]],Tabla2[],1,0)</f>
        <v>IRACHETA GONZALEZ NADIA KARELY</v>
      </c>
      <c r="C237" t="s">
        <v>101</v>
      </c>
      <c r="D237" t="s">
        <v>334</v>
      </c>
      <c r="E237" t="s">
        <v>104</v>
      </c>
      <c r="F237" t="s">
        <v>22</v>
      </c>
      <c r="G237" t="s">
        <v>409</v>
      </c>
    </row>
    <row r="238" spans="1:7" x14ac:dyDescent="0.25">
      <c r="A238" t="s">
        <v>896</v>
      </c>
      <c r="B238" t="str">
        <f>VLOOKUP(Tabla1[[#This Row],[Nombre(s)]],Tabla2[],1,0)</f>
        <v>REYES JUAREZ CLAUDIA ROCIO</v>
      </c>
      <c r="C238" t="s">
        <v>7</v>
      </c>
      <c r="D238" t="s">
        <v>410</v>
      </c>
      <c r="E238" t="s">
        <v>14</v>
      </c>
      <c r="F238" t="s">
        <v>15</v>
      </c>
      <c r="G238" t="s">
        <v>411</v>
      </c>
    </row>
    <row r="239" spans="1:7" x14ac:dyDescent="0.25">
      <c r="A239" t="s">
        <v>897</v>
      </c>
      <c r="B239" t="str">
        <f>VLOOKUP(Tabla1[[#This Row],[Nombre(s)]],Tabla2[],1,0)</f>
        <v>MIRANDA ALVIDREZ ANA MARCELA</v>
      </c>
      <c r="C239" t="s">
        <v>37</v>
      </c>
      <c r="D239" t="s">
        <v>412</v>
      </c>
      <c r="E239" t="s">
        <v>25</v>
      </c>
      <c r="F239" t="s">
        <v>15</v>
      </c>
      <c r="G239" t="s">
        <v>413</v>
      </c>
    </row>
    <row r="240" spans="1:7" x14ac:dyDescent="0.25">
      <c r="A240" t="s">
        <v>898</v>
      </c>
      <c r="B240" t="str">
        <f>VLOOKUP(Tabla1[[#This Row],[Nombre(s)]],Tabla2[],1,0)</f>
        <v>VILLA PARRA HEBERT ARTURO</v>
      </c>
      <c r="C240" t="s">
        <v>12</v>
      </c>
      <c r="D240" t="s">
        <v>414</v>
      </c>
      <c r="E240" t="s">
        <v>29</v>
      </c>
      <c r="F240" t="s">
        <v>15</v>
      </c>
      <c r="G240" t="s">
        <v>415</v>
      </c>
    </row>
    <row r="241" spans="1:7" x14ac:dyDescent="0.25">
      <c r="A241" t="s">
        <v>899</v>
      </c>
      <c r="B241" t="str">
        <f>VLOOKUP(Tabla1[[#This Row],[Nombre(s)]],Tabla2[],1,0)</f>
        <v>GUILLEN RUIZ LUIS CARLOS</v>
      </c>
      <c r="C241" t="s">
        <v>7</v>
      </c>
      <c r="D241" t="s">
        <v>416</v>
      </c>
      <c r="E241" t="s">
        <v>96</v>
      </c>
      <c r="F241" t="s">
        <v>97</v>
      </c>
      <c r="G241" t="s">
        <v>417</v>
      </c>
    </row>
    <row r="242" spans="1:7" x14ac:dyDescent="0.25">
      <c r="A242" t="s">
        <v>900</v>
      </c>
      <c r="B242" t="str">
        <f>VLOOKUP(Tabla1[[#This Row],[Nombre(s)]],Tabla2[],1,0)</f>
        <v>ELIAS OGAZ JESUS GILBERTO</v>
      </c>
      <c r="C242" t="s">
        <v>39</v>
      </c>
      <c r="D242" t="s">
        <v>418</v>
      </c>
      <c r="E242" t="s">
        <v>153</v>
      </c>
      <c r="F242" t="s">
        <v>22</v>
      </c>
      <c r="G242" t="s">
        <v>419</v>
      </c>
    </row>
    <row r="243" spans="1:7" x14ac:dyDescent="0.25">
      <c r="A243" t="s">
        <v>901</v>
      </c>
      <c r="B243" t="str">
        <f>VLOOKUP(Tabla1[[#This Row],[Nombre(s)]],Tabla2[],1,0)</f>
        <v>PACHECO CERROS ANA PAOLA</v>
      </c>
      <c r="C243" t="s">
        <v>7</v>
      </c>
      <c r="D243" t="s">
        <v>420</v>
      </c>
      <c r="E243" t="s">
        <v>35</v>
      </c>
      <c r="F243" t="s">
        <v>10</v>
      </c>
      <c r="G243" t="s">
        <v>421</v>
      </c>
    </row>
    <row r="244" spans="1:7" x14ac:dyDescent="0.25">
      <c r="A244" t="s">
        <v>902</v>
      </c>
      <c r="B244" t="str">
        <f>VLOOKUP(Tabla1[[#This Row],[Nombre(s)]],Tabla2[],1,0)</f>
        <v>REYES MANCHA JUAN ROSARIO</v>
      </c>
      <c r="C244" t="s">
        <v>37</v>
      </c>
      <c r="D244" t="s">
        <v>422</v>
      </c>
      <c r="E244" t="s">
        <v>55</v>
      </c>
      <c r="F244" t="s">
        <v>15</v>
      </c>
      <c r="G244" t="s">
        <v>154</v>
      </c>
    </row>
    <row r="245" spans="1:7" x14ac:dyDescent="0.25">
      <c r="A245" t="s">
        <v>903</v>
      </c>
      <c r="B245" t="str">
        <f>VLOOKUP(Tabla1[[#This Row],[Nombre(s)]],Tabla2[],1,0)</f>
        <v>ASTORGA GARCIA MARIA ESTELA</v>
      </c>
      <c r="C245" t="s">
        <v>12</v>
      </c>
      <c r="D245" t="s">
        <v>423</v>
      </c>
      <c r="E245" t="s">
        <v>76</v>
      </c>
      <c r="F245" t="s">
        <v>15</v>
      </c>
      <c r="G245" t="s">
        <v>230</v>
      </c>
    </row>
    <row r="246" spans="1:7" x14ac:dyDescent="0.25">
      <c r="A246" t="s">
        <v>904</v>
      </c>
      <c r="B246" t="str">
        <f>VLOOKUP(Tabla1[[#This Row],[Nombre(s)]],Tabla2[],1,0)</f>
        <v>CABALLERO CHAVEZ MARTHA VANESSA</v>
      </c>
      <c r="C246" t="s">
        <v>37</v>
      </c>
      <c r="D246" t="s">
        <v>412</v>
      </c>
      <c r="E246" t="s">
        <v>25</v>
      </c>
      <c r="F246" t="s">
        <v>15</v>
      </c>
      <c r="G246" t="s">
        <v>424</v>
      </c>
    </row>
    <row r="247" spans="1:7" x14ac:dyDescent="0.25">
      <c r="A247" t="s">
        <v>905</v>
      </c>
      <c r="B247" t="str">
        <f>VLOOKUP(Tabla1[[#This Row],[Nombre(s)]],Tabla2[],1,0)</f>
        <v>RIVERO ANCHONDO JOSE JULIAN</v>
      </c>
      <c r="C247" t="s">
        <v>12</v>
      </c>
      <c r="D247" t="s">
        <v>425</v>
      </c>
      <c r="E247" t="s">
        <v>104</v>
      </c>
      <c r="F247" t="s">
        <v>15</v>
      </c>
      <c r="G247" t="s">
        <v>426</v>
      </c>
    </row>
    <row r="248" spans="1:7" x14ac:dyDescent="0.25">
      <c r="A248" t="s">
        <v>906</v>
      </c>
      <c r="B248" t="str">
        <f>VLOOKUP(Tabla1[[#This Row],[Nombre(s)]],Tabla2[],1,0)</f>
        <v>HERNANDEZ RODRIGUEZ FELICIANO</v>
      </c>
      <c r="C248" t="s">
        <v>7</v>
      </c>
      <c r="D248" t="s">
        <v>427</v>
      </c>
      <c r="E248" t="s">
        <v>18</v>
      </c>
      <c r="F248" t="s">
        <v>10</v>
      </c>
      <c r="G248" t="s">
        <v>428</v>
      </c>
    </row>
    <row r="249" spans="1:7" x14ac:dyDescent="0.25">
      <c r="A249" t="s">
        <v>907</v>
      </c>
      <c r="B249" t="str">
        <f>VLOOKUP(Tabla1[[#This Row],[Nombre(s)]],Tabla2[],1,0)</f>
        <v>IBARRA LICON SAUL SILVESTRE</v>
      </c>
      <c r="C249" t="s">
        <v>12</v>
      </c>
      <c r="D249" t="s">
        <v>429</v>
      </c>
      <c r="E249" t="s">
        <v>32</v>
      </c>
      <c r="F249" t="s">
        <v>15</v>
      </c>
      <c r="G249" t="s">
        <v>253</v>
      </c>
    </row>
    <row r="250" spans="1:7" x14ac:dyDescent="0.25">
      <c r="A250" t="s">
        <v>908</v>
      </c>
      <c r="B250" t="str">
        <f>VLOOKUP(Tabla1[[#This Row],[Nombre(s)]],Tabla2[],1,0)</f>
        <v>SIGALA RODRIGUEZ MARIA DE LOURDES</v>
      </c>
      <c r="C250" t="s">
        <v>101</v>
      </c>
      <c r="D250" t="s">
        <v>430</v>
      </c>
      <c r="E250" t="s">
        <v>83</v>
      </c>
      <c r="F250" t="s">
        <v>22</v>
      </c>
      <c r="G250" t="s">
        <v>431</v>
      </c>
    </row>
    <row r="251" spans="1:7" x14ac:dyDescent="0.25">
      <c r="A251" t="s">
        <v>909</v>
      </c>
      <c r="B251" t="str">
        <f>VLOOKUP(Tabla1[[#This Row],[Nombre(s)]],Tabla2[],1,0)</f>
        <v>TORRES QUEZADA HILARIO ALEJANDRO</v>
      </c>
      <c r="C251" t="s">
        <v>39</v>
      </c>
      <c r="D251" t="s">
        <v>432</v>
      </c>
      <c r="E251" t="s">
        <v>104</v>
      </c>
      <c r="F251" t="s">
        <v>15</v>
      </c>
      <c r="G251" t="s">
        <v>16</v>
      </c>
    </row>
    <row r="252" spans="1:7" x14ac:dyDescent="0.25">
      <c r="A252" t="s">
        <v>910</v>
      </c>
      <c r="B252" t="str">
        <f>VLOOKUP(Tabla1[[#This Row],[Nombre(s)]],Tabla2[],1,0)</f>
        <v>GONZALEZ TARANGO CRISTAL DENISSE</v>
      </c>
      <c r="C252" t="s">
        <v>37</v>
      </c>
      <c r="D252" t="s">
        <v>429</v>
      </c>
      <c r="E252" t="s">
        <v>32</v>
      </c>
      <c r="F252" t="s">
        <v>15</v>
      </c>
      <c r="G252" t="s">
        <v>433</v>
      </c>
    </row>
    <row r="253" spans="1:7" x14ac:dyDescent="0.25">
      <c r="A253" t="s">
        <v>911</v>
      </c>
      <c r="B253" t="str">
        <f>VLOOKUP(Tabla1[[#This Row],[Nombre(s)]],Tabla2[],1,0)</f>
        <v>MENCHACA RODRIGUEZ ROMAN</v>
      </c>
      <c r="C253" t="s">
        <v>7</v>
      </c>
      <c r="D253" t="s">
        <v>434</v>
      </c>
      <c r="E253" t="s">
        <v>14</v>
      </c>
      <c r="F253" t="s">
        <v>15</v>
      </c>
      <c r="G253" t="s">
        <v>322</v>
      </c>
    </row>
    <row r="254" spans="1:7" x14ac:dyDescent="0.25">
      <c r="A254" t="s">
        <v>912</v>
      </c>
      <c r="B254" t="str">
        <f>VLOOKUP(Tabla1[[#This Row],[Nombre(s)]],Tabla2[],1,0)</f>
        <v>LAFON GARCIA ANA MARIA</v>
      </c>
      <c r="C254" t="s">
        <v>37</v>
      </c>
      <c r="D254" t="s">
        <v>435</v>
      </c>
      <c r="E254" t="s">
        <v>18</v>
      </c>
      <c r="F254" t="s">
        <v>10</v>
      </c>
      <c r="G254" t="s">
        <v>436</v>
      </c>
    </row>
    <row r="255" spans="1:7" x14ac:dyDescent="0.25">
      <c r="A255" t="s">
        <v>913</v>
      </c>
      <c r="B255" t="str">
        <f>VLOOKUP(Tabla1[[#This Row],[Nombre(s)]],Tabla2[],1,0)</f>
        <v>ORTIZ SOLIS SERGIO ULISES</v>
      </c>
      <c r="C255" t="s">
        <v>7</v>
      </c>
      <c r="D255" t="s">
        <v>90</v>
      </c>
      <c r="E255" t="s">
        <v>18</v>
      </c>
      <c r="F255" t="s">
        <v>10</v>
      </c>
      <c r="G255" t="s">
        <v>437</v>
      </c>
    </row>
    <row r="256" spans="1:7" x14ac:dyDescent="0.25">
      <c r="A256" t="s">
        <v>914</v>
      </c>
      <c r="B256" t="str">
        <f>VLOOKUP(Tabla1[[#This Row],[Nombre(s)]],Tabla2[],1,0)</f>
        <v>PEINADO RUIZESPARZA EDGAR IVAN</v>
      </c>
      <c r="C256" t="s">
        <v>12</v>
      </c>
      <c r="D256" t="s">
        <v>438</v>
      </c>
      <c r="E256" t="s">
        <v>104</v>
      </c>
      <c r="F256" t="s">
        <v>15</v>
      </c>
      <c r="G256" t="s">
        <v>16</v>
      </c>
    </row>
    <row r="257" spans="1:7" x14ac:dyDescent="0.25">
      <c r="A257" t="s">
        <v>915</v>
      </c>
      <c r="B257" t="str">
        <f>VLOOKUP(Tabla1[[#This Row],[Nombre(s)]],Tabla2[],1,0)</f>
        <v>SOTO MUÑOZ SAMIR ISMAEL</v>
      </c>
      <c r="C257" t="s">
        <v>12</v>
      </c>
      <c r="D257" t="s">
        <v>397</v>
      </c>
      <c r="E257" t="s">
        <v>309</v>
      </c>
      <c r="F257" t="s">
        <v>10</v>
      </c>
      <c r="G257" t="s">
        <v>439</v>
      </c>
    </row>
    <row r="258" spans="1:7" x14ac:dyDescent="0.25">
      <c r="A258" t="s">
        <v>916</v>
      </c>
      <c r="B258" t="str">
        <f>VLOOKUP(Tabla1[[#This Row],[Nombre(s)]],Tabla2[],1,0)</f>
        <v>NOBLE AYUB EDNA LORENA</v>
      </c>
      <c r="C258" t="s">
        <v>7</v>
      </c>
      <c r="D258" t="s">
        <v>440</v>
      </c>
      <c r="E258" t="s">
        <v>14</v>
      </c>
      <c r="F258" t="s">
        <v>15</v>
      </c>
      <c r="G258" t="s">
        <v>441</v>
      </c>
    </row>
    <row r="259" spans="1:7" x14ac:dyDescent="0.25">
      <c r="A259" t="s">
        <v>917</v>
      </c>
      <c r="B259" t="str">
        <f>VLOOKUP(Tabla1[[#This Row],[Nombre(s)]],Tabla2[],1,0)</f>
        <v>RUIZ ORTIZ KARIM</v>
      </c>
      <c r="C259" s="4" t="s">
        <v>210</v>
      </c>
      <c r="D259" s="4" t="s">
        <v>442</v>
      </c>
      <c r="E259" s="4" t="s">
        <v>29</v>
      </c>
      <c r="F259" s="4" t="s">
        <v>22</v>
      </c>
      <c r="G259" s="4" t="s">
        <v>431</v>
      </c>
    </row>
    <row r="260" spans="1:7" x14ac:dyDescent="0.25">
      <c r="A260" t="s">
        <v>918</v>
      </c>
      <c r="B260" t="str">
        <f>VLOOKUP(Tabla1[[#This Row],[Nombre(s)]],Tabla2[],1,0)</f>
        <v>MARTINEZ RODRIGUEZ GLORIA</v>
      </c>
      <c r="C260" t="s">
        <v>12</v>
      </c>
      <c r="D260" t="s">
        <v>443</v>
      </c>
      <c r="E260" t="s">
        <v>104</v>
      </c>
      <c r="F260" t="s">
        <v>15</v>
      </c>
      <c r="G260" t="s">
        <v>444</v>
      </c>
    </row>
    <row r="261" spans="1:7" x14ac:dyDescent="0.25">
      <c r="A261" t="s">
        <v>919</v>
      </c>
      <c r="B261" t="str">
        <f>VLOOKUP(Tabla1[[#This Row],[Nombre(s)]],Tabla2[],1,0)</f>
        <v>DAVILA MORA IGNACIO</v>
      </c>
      <c r="C261" t="s">
        <v>63</v>
      </c>
      <c r="D261" t="s">
        <v>445</v>
      </c>
      <c r="E261" t="s">
        <v>32</v>
      </c>
      <c r="F261" t="s">
        <v>22</v>
      </c>
      <c r="G261" t="s">
        <v>409</v>
      </c>
    </row>
    <row r="262" spans="1:7" x14ac:dyDescent="0.25">
      <c r="A262" t="s">
        <v>920</v>
      </c>
      <c r="B262" t="str">
        <f>VLOOKUP(Tabla1[[#This Row],[Nombre(s)]],Tabla2[],1,0)</f>
        <v>MARTINEZ GARCIA RAMON EDUARDO</v>
      </c>
      <c r="C262" t="s">
        <v>101</v>
      </c>
      <c r="D262" t="s">
        <v>446</v>
      </c>
      <c r="E262" s="4" t="s">
        <v>252</v>
      </c>
      <c r="F262" t="s">
        <v>15</v>
      </c>
      <c r="G262" t="s">
        <v>30</v>
      </c>
    </row>
    <row r="263" spans="1:7" x14ac:dyDescent="0.25">
      <c r="A263" t="s">
        <v>921</v>
      </c>
      <c r="B263" t="str">
        <f>VLOOKUP(Tabla1[[#This Row],[Nombre(s)]],Tabla2[],1,0)</f>
        <v>AGUIRRE GONZALEZ JESSICA VANESSA</v>
      </c>
      <c r="C263" t="s">
        <v>39</v>
      </c>
      <c r="D263" t="s">
        <v>447</v>
      </c>
      <c r="E263" t="s">
        <v>21</v>
      </c>
      <c r="F263" t="s">
        <v>15</v>
      </c>
      <c r="G263" t="s">
        <v>30</v>
      </c>
    </row>
    <row r="264" spans="1:7" x14ac:dyDescent="0.25">
      <c r="A264" t="s">
        <v>922</v>
      </c>
      <c r="B264" t="str">
        <f>VLOOKUP(Tabla1[[#This Row],[Nombre(s)]],Tabla2[],1,0)</f>
        <v>CHAVEZ LUNA DENISSE MARISA</v>
      </c>
      <c r="C264" t="s">
        <v>12</v>
      </c>
      <c r="D264" t="s">
        <v>448</v>
      </c>
      <c r="E264" t="s">
        <v>21</v>
      </c>
      <c r="F264" t="s">
        <v>10</v>
      </c>
      <c r="G264" t="s">
        <v>449</v>
      </c>
    </row>
    <row r="265" spans="1:7" x14ac:dyDescent="0.25">
      <c r="A265" t="s">
        <v>923</v>
      </c>
      <c r="B265" t="str">
        <f>VLOOKUP(Tabla1[[#This Row],[Nombre(s)]],Tabla2[],1,0)</f>
        <v>ESCOBAR MONTANA GERARDO</v>
      </c>
      <c r="C265" t="s">
        <v>12</v>
      </c>
      <c r="D265" t="s">
        <v>450</v>
      </c>
      <c r="E265" t="s">
        <v>55</v>
      </c>
      <c r="F265" t="s">
        <v>15</v>
      </c>
      <c r="G265" t="s">
        <v>451</v>
      </c>
    </row>
    <row r="266" spans="1:7" x14ac:dyDescent="0.25">
      <c r="A266" t="s">
        <v>924</v>
      </c>
      <c r="B266" t="str">
        <f>VLOOKUP(Tabla1[[#This Row],[Nombre(s)]],Tabla2[],1,0)</f>
        <v>SAAVEDRA FERNANDEZ ARTURO JAVIER</v>
      </c>
      <c r="C266" t="s">
        <v>7</v>
      </c>
      <c r="D266" t="s">
        <v>452</v>
      </c>
      <c r="E266" t="s">
        <v>29</v>
      </c>
      <c r="F266" t="s">
        <v>15</v>
      </c>
      <c r="G266" t="s">
        <v>453</v>
      </c>
    </row>
    <row r="267" spans="1:7" x14ac:dyDescent="0.25">
      <c r="A267" t="s">
        <v>925</v>
      </c>
      <c r="B267" t="str">
        <f>VLOOKUP(Tabla1[[#This Row],[Nombre(s)]],Tabla2[],1,0)</f>
        <v>AGUILAR GIL NADIA HANOI</v>
      </c>
      <c r="C267" t="s">
        <v>254</v>
      </c>
      <c r="D267" t="s">
        <v>454</v>
      </c>
      <c r="E267" t="s">
        <v>29</v>
      </c>
      <c r="F267" t="s">
        <v>15</v>
      </c>
      <c r="G267" t="s">
        <v>30</v>
      </c>
    </row>
    <row r="268" spans="1:7" x14ac:dyDescent="0.25">
      <c r="A268" t="s">
        <v>926</v>
      </c>
      <c r="B268" t="str">
        <f>VLOOKUP(Tabla1[[#This Row],[Nombre(s)]],Tabla2[],1,0)</f>
        <v>SIFUENTES MEDINA SERGIO ANTONIO</v>
      </c>
      <c r="C268" t="s">
        <v>39</v>
      </c>
      <c r="D268" t="s">
        <v>455</v>
      </c>
      <c r="E268" t="s">
        <v>76</v>
      </c>
      <c r="F268" t="s">
        <v>22</v>
      </c>
      <c r="G268" t="s">
        <v>456</v>
      </c>
    </row>
    <row r="269" spans="1:7" x14ac:dyDescent="0.25">
      <c r="A269" t="s">
        <v>927</v>
      </c>
      <c r="B269" t="str">
        <f>VLOOKUP(Tabla1[[#This Row],[Nombre(s)]],Tabla2[],1,0)</f>
        <v>HERNANDEZ TREVIZO BETHZABE</v>
      </c>
      <c r="C269" t="s">
        <v>12</v>
      </c>
      <c r="D269" t="s">
        <v>457</v>
      </c>
      <c r="E269" t="s">
        <v>148</v>
      </c>
      <c r="F269" t="s">
        <v>15</v>
      </c>
      <c r="G269" t="s">
        <v>458</v>
      </c>
    </row>
    <row r="270" spans="1:7" x14ac:dyDescent="0.25">
      <c r="A270" t="s">
        <v>928</v>
      </c>
      <c r="B270" t="str">
        <f>VLOOKUP(Tabla1[[#This Row],[Nombre(s)]],Tabla2[],1,0)</f>
        <v>FLORES GONZALEZ LUIS RAUL</v>
      </c>
      <c r="C270" t="s">
        <v>101</v>
      </c>
      <c r="D270" t="s">
        <v>459</v>
      </c>
      <c r="E270" t="s">
        <v>67</v>
      </c>
      <c r="F270" t="s">
        <v>15</v>
      </c>
      <c r="G270" t="s">
        <v>460</v>
      </c>
    </row>
    <row r="271" spans="1:7" x14ac:dyDescent="0.25">
      <c r="A271" t="s">
        <v>929</v>
      </c>
      <c r="B271" t="str">
        <f>VLOOKUP(Tabla1[[#This Row],[Nombre(s)]],Tabla2[],1,0)</f>
        <v>CHAVEZ MONTES LUIS ERNESTO</v>
      </c>
      <c r="C271" t="s">
        <v>37</v>
      </c>
      <c r="D271" t="s">
        <v>461</v>
      </c>
      <c r="E271" t="s">
        <v>18</v>
      </c>
      <c r="F271" t="s">
        <v>10</v>
      </c>
      <c r="G271" t="s">
        <v>462</v>
      </c>
    </row>
    <row r="272" spans="1:7" x14ac:dyDescent="0.25">
      <c r="A272" t="s">
        <v>930</v>
      </c>
      <c r="B272" t="str">
        <f>VLOOKUP(Tabla1[[#This Row],[Nombre(s)]],Tabla2[],1,0)</f>
        <v>NEVAREZ QUEZADA TANIA ELENA</v>
      </c>
      <c r="C272" t="s">
        <v>12</v>
      </c>
      <c r="D272" t="s">
        <v>463</v>
      </c>
      <c r="E272" t="s">
        <v>153</v>
      </c>
      <c r="F272" t="s">
        <v>15</v>
      </c>
      <c r="G272" t="s">
        <v>464</v>
      </c>
    </row>
    <row r="273" spans="1:7" x14ac:dyDescent="0.25">
      <c r="A273" t="s">
        <v>931</v>
      </c>
      <c r="B273" t="str">
        <f>VLOOKUP(Tabla1[[#This Row],[Nombre(s)]],Tabla2[],1,0)</f>
        <v>ITURRALDE AVILA JESUS</v>
      </c>
      <c r="C273" t="s">
        <v>12</v>
      </c>
      <c r="D273" t="s">
        <v>465</v>
      </c>
      <c r="E273" t="s">
        <v>35</v>
      </c>
      <c r="F273" t="s">
        <v>15</v>
      </c>
      <c r="G273" t="s">
        <v>30</v>
      </c>
    </row>
    <row r="274" spans="1:7" x14ac:dyDescent="0.25">
      <c r="A274" t="s">
        <v>932</v>
      </c>
      <c r="B274" t="str">
        <f>VLOOKUP(Tabla1[[#This Row],[Nombre(s)]],Tabla2[],1,0)</f>
        <v>GAMEROS GARDEA EDUARDO HUMBERTO</v>
      </c>
      <c r="C274" t="s">
        <v>39</v>
      </c>
      <c r="D274" t="s">
        <v>466</v>
      </c>
      <c r="E274" t="s">
        <v>148</v>
      </c>
      <c r="F274" t="s">
        <v>10</v>
      </c>
      <c r="G274" t="s">
        <v>467</v>
      </c>
    </row>
    <row r="275" spans="1:7" x14ac:dyDescent="0.25">
      <c r="A275" t="s">
        <v>933</v>
      </c>
      <c r="B275" t="str">
        <f>VLOOKUP(Tabla1[[#This Row],[Nombre(s)]],Tabla2[],1,0)</f>
        <v>LOAIZA LUCAS MARIA ISABEL</v>
      </c>
      <c r="C275" t="s">
        <v>7</v>
      </c>
      <c r="D275" t="s">
        <v>90</v>
      </c>
      <c r="E275" t="s">
        <v>18</v>
      </c>
      <c r="F275" t="s">
        <v>15</v>
      </c>
      <c r="G275" t="s">
        <v>468</v>
      </c>
    </row>
    <row r="276" spans="1:7" x14ac:dyDescent="0.25">
      <c r="A276" t="s">
        <v>934</v>
      </c>
      <c r="B276" t="str">
        <f>VLOOKUP(Tabla1[[#This Row],[Nombre(s)]],Tabla2[],1,0)</f>
        <v>LOYA SANTANA MARISSA FABIOLA</v>
      </c>
      <c r="C276" t="s">
        <v>39</v>
      </c>
      <c r="D276" t="s">
        <v>469</v>
      </c>
      <c r="E276" t="s">
        <v>21</v>
      </c>
      <c r="F276" t="s">
        <v>15</v>
      </c>
      <c r="G276" t="s">
        <v>470</v>
      </c>
    </row>
    <row r="277" spans="1:7" x14ac:dyDescent="0.25">
      <c r="A277" t="s">
        <v>935</v>
      </c>
      <c r="B277" t="str">
        <f>VLOOKUP(Tabla1[[#This Row],[Nombre(s)]],Tabla2[],1,0)</f>
        <v>MORIEL RAMIREZ HECTOR ARMANDO</v>
      </c>
      <c r="C277" t="s">
        <v>39</v>
      </c>
      <c r="D277" t="s">
        <v>471</v>
      </c>
      <c r="E277" t="s">
        <v>153</v>
      </c>
      <c r="F277" t="s">
        <v>15</v>
      </c>
      <c r="G277" t="s">
        <v>30</v>
      </c>
    </row>
    <row r="278" spans="1:7" x14ac:dyDescent="0.25">
      <c r="A278" t="s">
        <v>936</v>
      </c>
      <c r="B278" t="str">
        <f>VLOOKUP(Tabla1[[#This Row],[Nombre(s)]],Tabla2[],1,0)</f>
        <v>BACA MAYNEZ ANA CRISTINA</v>
      </c>
      <c r="C278" t="s">
        <v>7</v>
      </c>
      <c r="D278" t="s">
        <v>472</v>
      </c>
      <c r="E278" t="s">
        <v>29</v>
      </c>
      <c r="F278" t="s">
        <v>10</v>
      </c>
      <c r="G278" t="s">
        <v>355</v>
      </c>
    </row>
    <row r="279" spans="1:7" x14ac:dyDescent="0.25">
      <c r="A279" t="s">
        <v>937</v>
      </c>
      <c r="B279" t="str">
        <f>VLOOKUP(Tabla1[[#This Row],[Nombre(s)]],Tabla2[],1,0)</f>
        <v>MONTOYA GARCIA LAURA VERONICA</v>
      </c>
      <c r="C279" t="s">
        <v>7</v>
      </c>
      <c r="D279" t="s">
        <v>473</v>
      </c>
      <c r="E279" t="s">
        <v>18</v>
      </c>
      <c r="F279" t="s">
        <v>97</v>
      </c>
      <c r="G279" t="s">
        <v>474</v>
      </c>
    </row>
    <row r="280" spans="1:7" x14ac:dyDescent="0.25">
      <c r="A280" t="s">
        <v>938</v>
      </c>
      <c r="B280" t="str">
        <f>VLOOKUP(Tabla1[[#This Row],[Nombre(s)]],Tabla2[],1,0)</f>
        <v>TOVAR TERAN OMAR ADRIAN</v>
      </c>
      <c r="C280" t="s">
        <v>12</v>
      </c>
      <c r="D280" t="s">
        <v>475</v>
      </c>
      <c r="E280" t="s">
        <v>148</v>
      </c>
      <c r="F280" t="s">
        <v>10</v>
      </c>
      <c r="G280" t="s">
        <v>476</v>
      </c>
    </row>
    <row r="281" spans="1:7" x14ac:dyDescent="0.25">
      <c r="A281" t="s">
        <v>939</v>
      </c>
      <c r="B281" t="str">
        <f>VLOOKUP(Tabla1[[#This Row],[Nombre(s)]],Tabla2[],1,0)</f>
        <v>GONZALEZ MUÑIZ HUGO EDUARDO</v>
      </c>
      <c r="C281" t="s">
        <v>477</v>
      </c>
      <c r="D281" t="s">
        <v>130</v>
      </c>
      <c r="E281" s="4" t="s">
        <v>72</v>
      </c>
      <c r="F281" t="s">
        <v>15</v>
      </c>
      <c r="G281" t="s">
        <v>30</v>
      </c>
    </row>
    <row r="282" spans="1:7" x14ac:dyDescent="0.25">
      <c r="A282" t="s">
        <v>940</v>
      </c>
      <c r="B282" t="str">
        <f>VLOOKUP(Tabla1[[#This Row],[Nombre(s)]],Tabla2[],1,0)</f>
        <v>GARCIA MARTINEZ ANDRES</v>
      </c>
      <c r="C282" t="s">
        <v>12</v>
      </c>
      <c r="D282" t="s">
        <v>478</v>
      </c>
      <c r="E282" t="s">
        <v>379</v>
      </c>
      <c r="F282" t="s">
        <v>10</v>
      </c>
      <c r="G282" t="s">
        <v>479</v>
      </c>
    </row>
    <row r="283" spans="1:7" x14ac:dyDescent="0.25">
      <c r="A283" t="s">
        <v>941</v>
      </c>
      <c r="B283" t="str">
        <f>VLOOKUP(Tabla1[[#This Row],[Nombre(s)]],Tabla2[],1,0)</f>
        <v>MORENO CERVANTES LORENA GABRIELA</v>
      </c>
      <c r="C283" t="s">
        <v>7</v>
      </c>
      <c r="D283" t="s">
        <v>261</v>
      </c>
      <c r="E283" t="s">
        <v>18</v>
      </c>
      <c r="F283" t="s">
        <v>15</v>
      </c>
      <c r="G283" t="s">
        <v>369</v>
      </c>
    </row>
    <row r="284" spans="1:7" x14ac:dyDescent="0.25">
      <c r="A284" t="s">
        <v>942</v>
      </c>
      <c r="B284" t="str">
        <f>VLOOKUP(Tabla1[[#This Row],[Nombre(s)]],Tabla2[],1,0)</f>
        <v>PAREDES SALAZAR DANIELA</v>
      </c>
      <c r="C284" t="s">
        <v>210</v>
      </c>
      <c r="D284" t="s">
        <v>480</v>
      </c>
      <c r="E284" t="s">
        <v>379</v>
      </c>
      <c r="F284" t="s">
        <v>10</v>
      </c>
      <c r="G284" t="s">
        <v>481</v>
      </c>
    </row>
    <row r="285" spans="1:7" x14ac:dyDescent="0.25">
      <c r="A285" t="s">
        <v>943</v>
      </c>
      <c r="B285" t="str">
        <f>VLOOKUP(Tabla1[[#This Row],[Nombre(s)]],Tabla2[],1,0)</f>
        <v>RODRIGUEZ CASTILLO JOSE ARTURO</v>
      </c>
      <c r="C285" t="s">
        <v>7</v>
      </c>
      <c r="D285" t="s">
        <v>482</v>
      </c>
      <c r="E285" t="s">
        <v>76</v>
      </c>
      <c r="F285" t="s">
        <v>15</v>
      </c>
      <c r="G285" t="s">
        <v>30</v>
      </c>
    </row>
    <row r="286" spans="1:7" x14ac:dyDescent="0.25">
      <c r="A286" t="s">
        <v>944</v>
      </c>
      <c r="B286" t="str">
        <f>VLOOKUP(Tabla1[[#This Row],[Nombre(s)]],Tabla2[],1,0)</f>
        <v>MARTINEZ POSADA HERIBERTO</v>
      </c>
      <c r="C286" t="s">
        <v>12</v>
      </c>
      <c r="D286" t="s">
        <v>483</v>
      </c>
      <c r="E286" t="s">
        <v>18</v>
      </c>
      <c r="F286" t="s">
        <v>10</v>
      </c>
      <c r="G286" t="s">
        <v>449</v>
      </c>
    </row>
    <row r="287" spans="1:7" x14ac:dyDescent="0.25">
      <c r="A287" t="s">
        <v>945</v>
      </c>
      <c r="B287" t="str">
        <f>VLOOKUP(Tabla1[[#This Row],[Nombre(s)]],Tabla2[],1,0)</f>
        <v>ZUBIA MARTINEZ EDGAR RODOLFO</v>
      </c>
      <c r="C287" t="s">
        <v>70</v>
      </c>
      <c r="D287" t="s">
        <v>484</v>
      </c>
      <c r="E287" t="s">
        <v>104</v>
      </c>
      <c r="F287" t="s">
        <v>10</v>
      </c>
      <c r="G287" t="s">
        <v>365</v>
      </c>
    </row>
    <row r="288" spans="1:7" x14ac:dyDescent="0.25">
      <c r="A288" t="s">
        <v>946</v>
      </c>
      <c r="B288" t="str">
        <f>VLOOKUP(Tabla1[[#This Row],[Nombre(s)]],Tabla2[],1,0)</f>
        <v>JURADO MUÑOZ ANA IMELDA</v>
      </c>
      <c r="C288" s="4" t="s">
        <v>210</v>
      </c>
      <c r="D288" s="4" t="s">
        <v>485</v>
      </c>
      <c r="E288" s="4" t="s">
        <v>29</v>
      </c>
      <c r="F288" s="4" t="s">
        <v>15</v>
      </c>
      <c r="G288" s="4" t="s">
        <v>30</v>
      </c>
    </row>
    <row r="289" spans="1:7" x14ac:dyDescent="0.25">
      <c r="A289" t="s">
        <v>947</v>
      </c>
      <c r="B289" t="str">
        <f>VLOOKUP(Tabla1[[#This Row],[Nombre(s)]],Tabla2[],1,0)</f>
        <v>SIGALA ACOSTA JAVIER ADRIAN</v>
      </c>
      <c r="C289" t="s">
        <v>12</v>
      </c>
      <c r="D289" s="4" t="s">
        <v>486</v>
      </c>
      <c r="E289" t="s">
        <v>18</v>
      </c>
      <c r="F289" s="4" t="s">
        <v>15</v>
      </c>
      <c r="G289" s="4" t="s">
        <v>30</v>
      </c>
    </row>
    <row r="290" spans="1:7" x14ac:dyDescent="0.25">
      <c r="A290" t="s">
        <v>948</v>
      </c>
      <c r="B290" t="str">
        <f>VLOOKUP(Tabla1[[#This Row],[Nombre(s)]],Tabla2[],1,0)</f>
        <v>FUENTES RASCON ROBERTO ANDRES</v>
      </c>
      <c r="C290" t="s">
        <v>487</v>
      </c>
      <c r="D290" t="s">
        <v>488</v>
      </c>
      <c r="E290" t="s">
        <v>29</v>
      </c>
      <c r="F290" t="s">
        <v>163</v>
      </c>
      <c r="G290" t="s">
        <v>489</v>
      </c>
    </row>
    <row r="291" spans="1:7" x14ac:dyDescent="0.25">
      <c r="A291" t="s">
        <v>949</v>
      </c>
      <c r="B291" t="str">
        <f>VLOOKUP(Tabla1[[#This Row],[Nombre(s)]],Tabla2[],1,0)</f>
        <v>VARELA RODRIGUEZ DALIA VIANEY</v>
      </c>
      <c r="C291" t="s">
        <v>12</v>
      </c>
      <c r="D291" t="s">
        <v>490</v>
      </c>
      <c r="E291" t="s">
        <v>29</v>
      </c>
      <c r="F291" t="s">
        <v>15</v>
      </c>
      <c r="G291" t="s">
        <v>491</v>
      </c>
    </row>
    <row r="292" spans="1:7" x14ac:dyDescent="0.25">
      <c r="A292" t="s">
        <v>950</v>
      </c>
      <c r="B292" t="str">
        <f>VLOOKUP(Tabla1[[#This Row],[Nombre(s)]],Tabla2[],1,0)</f>
        <v>CASTILLO HERNANDEZ GUADALUPE</v>
      </c>
      <c r="C292" t="s">
        <v>37</v>
      </c>
      <c r="D292" t="s">
        <v>492</v>
      </c>
      <c r="E292" t="s">
        <v>21</v>
      </c>
      <c r="F292" t="s">
        <v>15</v>
      </c>
      <c r="G292" t="s">
        <v>105</v>
      </c>
    </row>
    <row r="293" spans="1:7" x14ac:dyDescent="0.25">
      <c r="A293" t="s">
        <v>951</v>
      </c>
      <c r="B293" t="str">
        <f>VLOOKUP(Tabla1[[#This Row],[Nombre(s)]],Tabla2[],1,0)</f>
        <v>CHAVIRA LARA MARLENE</v>
      </c>
      <c r="C293" t="s">
        <v>7</v>
      </c>
      <c r="D293" t="s">
        <v>493</v>
      </c>
      <c r="E293" t="s">
        <v>14</v>
      </c>
      <c r="F293" t="s">
        <v>15</v>
      </c>
      <c r="G293" t="s">
        <v>494</v>
      </c>
    </row>
    <row r="294" spans="1:7" x14ac:dyDescent="0.25">
      <c r="A294" t="s">
        <v>952</v>
      </c>
      <c r="B294" t="str">
        <f>VLOOKUP(Tabla1[[#This Row],[Nombre(s)]],Tabla2[],1,0)</f>
        <v>CORONADO SEYFFERT FEDERICO DALHI</v>
      </c>
      <c r="C294" t="s">
        <v>37</v>
      </c>
      <c r="D294" t="s">
        <v>495</v>
      </c>
      <c r="E294" t="s">
        <v>379</v>
      </c>
      <c r="F294" t="s">
        <v>15</v>
      </c>
      <c r="G294" t="s">
        <v>30</v>
      </c>
    </row>
    <row r="295" spans="1:7" x14ac:dyDescent="0.25">
      <c r="A295" t="s">
        <v>953</v>
      </c>
      <c r="B295" t="str">
        <f>VLOOKUP(Tabla1[[#This Row],[Nombre(s)]],Tabla2[],1,0)</f>
        <v>DAVILA CHACON MIGUEL ALBERTO</v>
      </c>
      <c r="C295" t="s">
        <v>37</v>
      </c>
      <c r="D295" t="s">
        <v>496</v>
      </c>
      <c r="E295" t="s">
        <v>379</v>
      </c>
      <c r="F295" t="s">
        <v>15</v>
      </c>
      <c r="G295" t="s">
        <v>497</v>
      </c>
    </row>
    <row r="296" spans="1:7" x14ac:dyDescent="0.25">
      <c r="A296" t="s">
        <v>954</v>
      </c>
      <c r="B296" t="str">
        <f>VLOOKUP(Tabla1[[#This Row],[Nombre(s)]],Tabla2[],1,0)</f>
        <v>HERNANDEZ CHAVEZ EDGAR ANDRES</v>
      </c>
      <c r="C296" t="s">
        <v>7</v>
      </c>
      <c r="D296" t="s">
        <v>358</v>
      </c>
      <c r="E296" t="s">
        <v>35</v>
      </c>
      <c r="F296" t="s">
        <v>15</v>
      </c>
      <c r="G296" t="s">
        <v>498</v>
      </c>
    </row>
    <row r="297" spans="1:7" x14ac:dyDescent="0.25">
      <c r="A297" t="s">
        <v>955</v>
      </c>
      <c r="B297" t="str">
        <f>VLOOKUP(Tabla1[[#This Row],[Nombre(s)]],Tabla2[],1,0)</f>
        <v>BUSTAMANTE ACOSTA LLUVIA VANESSA</v>
      </c>
      <c r="C297" t="s">
        <v>7</v>
      </c>
      <c r="D297" t="s">
        <v>499</v>
      </c>
      <c r="E297" t="s">
        <v>212</v>
      </c>
      <c r="F297" t="s">
        <v>15</v>
      </c>
      <c r="G297" t="s">
        <v>253</v>
      </c>
    </row>
    <row r="298" spans="1:7" x14ac:dyDescent="0.25">
      <c r="A298" t="s">
        <v>956</v>
      </c>
      <c r="B298" t="str">
        <f>VLOOKUP(Tabla1[[#This Row],[Nombre(s)]],Tabla2[],1,0)</f>
        <v>LAGUNAS VALENZUELA ANNA LAURA</v>
      </c>
      <c r="C298" t="s">
        <v>7</v>
      </c>
      <c r="D298" t="s">
        <v>90</v>
      </c>
      <c r="E298" t="s">
        <v>18</v>
      </c>
      <c r="F298" t="s">
        <v>10</v>
      </c>
      <c r="G298" t="s">
        <v>500</v>
      </c>
    </row>
    <row r="299" spans="1:7" x14ac:dyDescent="0.25">
      <c r="A299" t="s">
        <v>957</v>
      </c>
      <c r="B299" t="str">
        <f>VLOOKUP(Tabla1[[#This Row],[Nombre(s)]],Tabla2[],1,0)</f>
        <v>TAVIZON GALLEGOS TERESITA DE JESUS</v>
      </c>
      <c r="C299" t="s">
        <v>37</v>
      </c>
      <c r="D299" t="s">
        <v>501</v>
      </c>
      <c r="E299" t="s">
        <v>83</v>
      </c>
      <c r="F299" t="s">
        <v>15</v>
      </c>
      <c r="G299" t="s">
        <v>105</v>
      </c>
    </row>
    <row r="300" spans="1:7" x14ac:dyDescent="0.25">
      <c r="A300" t="s">
        <v>958</v>
      </c>
      <c r="B300" t="str">
        <f>VLOOKUP(Tabla1[[#This Row],[Nombre(s)]],Tabla2[],1,0)</f>
        <v>NEGRETE JUAREZ ADRIANA</v>
      </c>
      <c r="C300" t="s">
        <v>37</v>
      </c>
      <c r="D300" t="s">
        <v>502</v>
      </c>
      <c r="E300" t="s">
        <v>29</v>
      </c>
      <c r="F300" t="s">
        <v>15</v>
      </c>
      <c r="G300" t="s">
        <v>30</v>
      </c>
    </row>
    <row r="301" spans="1:7" x14ac:dyDescent="0.25">
      <c r="A301" t="s">
        <v>959</v>
      </c>
      <c r="B301" t="str">
        <f>VLOOKUP(Tabla1[[#This Row],[Nombre(s)]],Tabla2[],1,0)</f>
        <v>MENDOZA ALVAREZ LUIS ARMANDO</v>
      </c>
      <c r="C301" t="s">
        <v>7</v>
      </c>
      <c r="D301" t="s">
        <v>247</v>
      </c>
      <c r="E301" t="s">
        <v>35</v>
      </c>
      <c r="F301" t="s">
        <v>15</v>
      </c>
      <c r="G301" t="s">
        <v>47</v>
      </c>
    </row>
    <row r="302" spans="1:7" x14ac:dyDescent="0.25">
      <c r="A302" t="s">
        <v>960</v>
      </c>
      <c r="B302" t="str">
        <f>VLOOKUP(Tabla1[[#This Row],[Nombre(s)]],Tabla2[],1,0)</f>
        <v>ESTRADA JASCHACK PEDRO ANTONIO</v>
      </c>
      <c r="C302" t="s">
        <v>7</v>
      </c>
      <c r="D302" t="s">
        <v>503</v>
      </c>
      <c r="E302" t="s">
        <v>35</v>
      </c>
      <c r="F302" t="s">
        <v>10</v>
      </c>
      <c r="G302" t="s">
        <v>504</v>
      </c>
    </row>
    <row r="303" spans="1:7" x14ac:dyDescent="0.25">
      <c r="A303" t="s">
        <v>961</v>
      </c>
      <c r="B303" t="str">
        <f>VLOOKUP(Tabla1[[#This Row],[Nombre(s)]],Tabla2[],1,0)</f>
        <v>OLIVAS OLIVAS CARMEN PAULINA</v>
      </c>
      <c r="C303" t="s">
        <v>7</v>
      </c>
      <c r="D303" t="s">
        <v>503</v>
      </c>
      <c r="E303" t="s">
        <v>35</v>
      </c>
      <c r="F303" t="s">
        <v>10</v>
      </c>
      <c r="G303" t="s">
        <v>505</v>
      </c>
    </row>
    <row r="304" spans="1:7" x14ac:dyDescent="0.25">
      <c r="A304" t="s">
        <v>962</v>
      </c>
      <c r="B304" t="str">
        <f>VLOOKUP(Tabla1[[#This Row],[Nombre(s)]],Tabla2[],1,0)</f>
        <v>MONTIEL NAVA EVA DELIA</v>
      </c>
      <c r="C304" t="s">
        <v>37</v>
      </c>
      <c r="D304" t="s">
        <v>335</v>
      </c>
      <c r="E304" t="s">
        <v>83</v>
      </c>
      <c r="F304" t="s">
        <v>15</v>
      </c>
      <c r="G304" t="s">
        <v>30</v>
      </c>
    </row>
    <row r="305" spans="1:7" x14ac:dyDescent="0.25">
      <c r="A305" t="s">
        <v>963</v>
      </c>
      <c r="B305" t="str">
        <f>VLOOKUP(Tabla1[[#This Row],[Nombre(s)]],Tabla2[],1,0)</f>
        <v>DIAZ LOPEZ SCHEILA JANNETE</v>
      </c>
      <c r="C305" t="s">
        <v>37</v>
      </c>
      <c r="D305" t="s">
        <v>506</v>
      </c>
      <c r="E305" t="s">
        <v>83</v>
      </c>
      <c r="F305" t="s">
        <v>15</v>
      </c>
      <c r="G305" t="s">
        <v>424</v>
      </c>
    </row>
    <row r="306" spans="1:7" x14ac:dyDescent="0.25">
      <c r="A306" t="s">
        <v>964</v>
      </c>
      <c r="B306" t="str">
        <f>VLOOKUP(Tabla1[[#This Row],[Nombre(s)]],Tabla2[],1,0)</f>
        <v>AGUILAR GUTIERREZ MARTHA SUGEY</v>
      </c>
      <c r="C306" t="s">
        <v>37</v>
      </c>
      <c r="D306" t="s">
        <v>507</v>
      </c>
      <c r="E306" t="s">
        <v>18</v>
      </c>
      <c r="F306" t="s">
        <v>15</v>
      </c>
      <c r="G306" t="s">
        <v>179</v>
      </c>
    </row>
    <row r="307" spans="1:7" x14ac:dyDescent="0.25">
      <c r="A307" t="s">
        <v>965</v>
      </c>
      <c r="B307" t="str">
        <f>VLOOKUP(Tabla1[[#This Row],[Nombre(s)]],Tabla2[],1,0)</f>
        <v>CAÑEZ ROMERO MELISSA ADRIANA</v>
      </c>
      <c r="C307" t="s">
        <v>7</v>
      </c>
      <c r="D307" t="s">
        <v>508</v>
      </c>
      <c r="E307" t="s">
        <v>29</v>
      </c>
      <c r="F307" t="s">
        <v>10</v>
      </c>
      <c r="G307" t="s">
        <v>509</v>
      </c>
    </row>
    <row r="308" spans="1:7" x14ac:dyDescent="0.25">
      <c r="A308" t="s">
        <v>966</v>
      </c>
      <c r="B308" t="str">
        <f>VLOOKUP(Tabla1[[#This Row],[Nombre(s)]],Tabla2[],1,0)</f>
        <v>ESTRADA NAVA NORMA KAREN</v>
      </c>
      <c r="C308" t="s">
        <v>7</v>
      </c>
      <c r="D308" t="s">
        <v>510</v>
      </c>
      <c r="E308" t="s">
        <v>76</v>
      </c>
      <c r="F308" t="s">
        <v>10</v>
      </c>
      <c r="G308" t="s">
        <v>511</v>
      </c>
    </row>
    <row r="309" spans="1:7" x14ac:dyDescent="0.25">
      <c r="A309" t="s">
        <v>967</v>
      </c>
      <c r="B309" t="str">
        <f>VLOOKUP(Tabla1[[#This Row],[Nombre(s)]],Tabla2[],1,0)</f>
        <v>REYES VILLAGRAN CINDY CORINA</v>
      </c>
      <c r="C309" t="s">
        <v>7</v>
      </c>
      <c r="D309" t="s">
        <v>512</v>
      </c>
      <c r="E309" t="s">
        <v>21</v>
      </c>
      <c r="F309" t="s">
        <v>15</v>
      </c>
      <c r="G309" t="s">
        <v>105</v>
      </c>
    </row>
    <row r="310" spans="1:7" x14ac:dyDescent="0.25">
      <c r="A310" t="s">
        <v>968</v>
      </c>
      <c r="B310" t="str">
        <f>VLOOKUP(Tabla1[[#This Row],[Nombre(s)]],Tabla2[],1,0)</f>
        <v>VASQUEZ AGUIRRE SERGIO MANUEL</v>
      </c>
      <c r="C310" t="s">
        <v>37</v>
      </c>
      <c r="D310" t="s">
        <v>513</v>
      </c>
      <c r="E310" t="s">
        <v>55</v>
      </c>
      <c r="F310" t="s">
        <v>15</v>
      </c>
      <c r="G310" t="s">
        <v>514</v>
      </c>
    </row>
    <row r="311" spans="1:7" x14ac:dyDescent="0.25">
      <c r="A311" t="s">
        <v>969</v>
      </c>
      <c r="B311" t="str">
        <f>VLOOKUP(Tabla1[[#This Row],[Nombre(s)]],Tabla2[],1,0)</f>
        <v>DE LA FUENTE VALERIO LORENA EDITH</v>
      </c>
      <c r="C311" t="s">
        <v>37</v>
      </c>
      <c r="D311" t="s">
        <v>515</v>
      </c>
      <c r="E311" t="s">
        <v>104</v>
      </c>
      <c r="F311" t="s">
        <v>15</v>
      </c>
      <c r="G311" t="s">
        <v>516</v>
      </c>
    </row>
    <row r="312" spans="1:7" x14ac:dyDescent="0.25">
      <c r="A312" t="s">
        <v>970</v>
      </c>
      <c r="B312" t="str">
        <f>VLOOKUP(Tabla1[[#This Row],[Nombre(s)]],Tabla2[],1,0)</f>
        <v>ORTEGA MUNDO YURI ANDREIVICH</v>
      </c>
      <c r="C312" t="s">
        <v>37</v>
      </c>
      <c r="D312" t="s">
        <v>517</v>
      </c>
      <c r="E312" t="s">
        <v>29</v>
      </c>
      <c r="F312" t="s">
        <v>15</v>
      </c>
      <c r="G312" t="s">
        <v>200</v>
      </c>
    </row>
    <row r="313" spans="1:7" x14ac:dyDescent="0.25">
      <c r="A313" t="s">
        <v>971</v>
      </c>
      <c r="B313" t="str">
        <f>VLOOKUP(Tabla1[[#This Row],[Nombre(s)]],Tabla2[],1,0)</f>
        <v>ARANDA BALANDRAN MONICA</v>
      </c>
      <c r="C313" t="s">
        <v>7</v>
      </c>
      <c r="D313" t="s">
        <v>518</v>
      </c>
      <c r="E313" t="s">
        <v>212</v>
      </c>
      <c r="F313" t="s">
        <v>15</v>
      </c>
      <c r="G313" t="s">
        <v>519</v>
      </c>
    </row>
    <row r="314" spans="1:7" x14ac:dyDescent="0.25">
      <c r="A314" t="s">
        <v>972</v>
      </c>
      <c r="B314" t="str">
        <f>VLOOKUP(Tabla1[[#This Row],[Nombre(s)]],Tabla2[],1,0)</f>
        <v>ARISTI LARA SALVADOR RODOLFO</v>
      </c>
      <c r="C314" t="s">
        <v>37</v>
      </c>
      <c r="D314" t="s">
        <v>520</v>
      </c>
      <c r="E314" t="s">
        <v>18</v>
      </c>
      <c r="F314" t="s">
        <v>10</v>
      </c>
      <c r="G314" t="s">
        <v>521</v>
      </c>
    </row>
    <row r="315" spans="1:7" x14ac:dyDescent="0.25">
      <c r="A315" t="s">
        <v>974</v>
      </c>
      <c r="B315" t="str">
        <f>VLOOKUP(Tabla1[[#This Row],[Nombre(s)]],Tabla2[],1,0)</f>
        <v>VILLAGRAN PEREZ DANIELA AYLIN</v>
      </c>
      <c r="C315" s="4" t="s">
        <v>37</v>
      </c>
      <c r="D315" s="4" t="s">
        <v>522</v>
      </c>
      <c r="E315" s="4" t="s">
        <v>76</v>
      </c>
      <c r="F315" s="4" t="s">
        <v>10</v>
      </c>
      <c r="G315" s="4" t="s">
        <v>355</v>
      </c>
    </row>
    <row r="316" spans="1:7" x14ac:dyDescent="0.25">
      <c r="A316" t="s">
        <v>975</v>
      </c>
      <c r="B316" t="str">
        <f>VLOOKUP(Tabla1[[#This Row],[Nombre(s)]],Tabla2[],1,0)</f>
        <v>VILLARREAL GONZALEZ GRECIA LOURDES</v>
      </c>
      <c r="C316" t="s">
        <v>7</v>
      </c>
      <c r="D316" t="s">
        <v>523</v>
      </c>
      <c r="E316" t="s">
        <v>18</v>
      </c>
      <c r="F316" t="s">
        <v>15</v>
      </c>
      <c r="G316" t="s">
        <v>253</v>
      </c>
    </row>
    <row r="317" spans="1:7" x14ac:dyDescent="0.25">
      <c r="A317" t="s">
        <v>976</v>
      </c>
      <c r="B317" t="str">
        <f>VLOOKUP(Tabla1[[#This Row],[Nombre(s)]],Tabla2[],1,0)</f>
        <v>REVELES VALENZUELA PAOLA IVETH</v>
      </c>
      <c r="C317" t="s">
        <v>37</v>
      </c>
      <c r="D317" t="s">
        <v>524</v>
      </c>
      <c r="E317" t="s">
        <v>18</v>
      </c>
      <c r="F317" t="s">
        <v>15</v>
      </c>
      <c r="G317" t="s">
        <v>525</v>
      </c>
    </row>
    <row r="318" spans="1:7" x14ac:dyDescent="0.25">
      <c r="A318" t="s">
        <v>977</v>
      </c>
      <c r="B318" t="str">
        <f>VLOOKUP(Tabla1[[#This Row],[Nombre(s)]],Tabla2[],1,0)</f>
        <v>RIOS LOPEZ AARON ELIGIO</v>
      </c>
      <c r="C318" t="s">
        <v>7</v>
      </c>
      <c r="D318" t="s">
        <v>90</v>
      </c>
      <c r="E318" t="s">
        <v>18</v>
      </c>
      <c r="F318" t="s">
        <v>10</v>
      </c>
      <c r="G318" t="s">
        <v>500</v>
      </c>
    </row>
    <row r="319" spans="1:7" x14ac:dyDescent="0.25">
      <c r="A319" t="s">
        <v>978</v>
      </c>
      <c r="B319" t="str">
        <f>VLOOKUP(Tabla1[[#This Row],[Nombre(s)]],Tabla2[],1,0)</f>
        <v>VARELA ESTRADA GABRIEL OMAR</v>
      </c>
      <c r="C319" t="s">
        <v>39</v>
      </c>
      <c r="D319" t="s">
        <v>526</v>
      </c>
      <c r="E319" t="s">
        <v>153</v>
      </c>
      <c r="F319" t="s">
        <v>15</v>
      </c>
      <c r="G319" t="s">
        <v>48</v>
      </c>
    </row>
    <row r="320" spans="1:7" x14ac:dyDescent="0.25">
      <c r="A320" t="s">
        <v>979</v>
      </c>
      <c r="B320" t="str">
        <f>VLOOKUP(Tabla1[[#This Row],[Nombre(s)]],Tabla2[],1,0)</f>
        <v>GARCIA SANTOYO ELIZABETH</v>
      </c>
      <c r="C320" t="s">
        <v>63</v>
      </c>
      <c r="D320" t="s">
        <v>527</v>
      </c>
      <c r="E320" t="s">
        <v>212</v>
      </c>
      <c r="F320" t="s">
        <v>15</v>
      </c>
      <c r="G320" t="s">
        <v>528</v>
      </c>
    </row>
    <row r="321" spans="1:7" x14ac:dyDescent="0.25">
      <c r="A321" t="s">
        <v>980</v>
      </c>
      <c r="B321" t="str">
        <f>VLOOKUP(Tabla1[[#This Row],[Nombre(s)]],Tabla2[],1,0)</f>
        <v>CARBAJAL GASCA ROSA CECILIA</v>
      </c>
      <c r="C321" t="s">
        <v>37</v>
      </c>
      <c r="D321" t="s">
        <v>529</v>
      </c>
      <c r="E321" t="s">
        <v>18</v>
      </c>
      <c r="F321" t="s">
        <v>10</v>
      </c>
      <c r="G321" t="s">
        <v>530</v>
      </c>
    </row>
    <row r="322" spans="1:7" x14ac:dyDescent="0.25">
      <c r="A322" t="s">
        <v>981</v>
      </c>
      <c r="B322" t="str">
        <f>VLOOKUP(Tabla1[[#This Row],[Nombre(s)]],Tabla2[],1,0)</f>
        <v>MURUATO CARLOS FEDERICO</v>
      </c>
      <c r="C322" t="s">
        <v>37</v>
      </c>
      <c r="D322" t="s">
        <v>531</v>
      </c>
      <c r="E322" t="s">
        <v>29</v>
      </c>
      <c r="F322" t="s">
        <v>15</v>
      </c>
      <c r="G322" t="s">
        <v>114</v>
      </c>
    </row>
    <row r="323" spans="1:7" x14ac:dyDescent="0.25">
      <c r="A323" t="s">
        <v>982</v>
      </c>
      <c r="B323" t="str">
        <f>VLOOKUP(Tabla1[[#This Row],[Nombre(s)]],Tabla2[],1,0)</f>
        <v>BORJAS MELENDEZ GABRIEL</v>
      </c>
      <c r="C323" t="s">
        <v>7</v>
      </c>
      <c r="D323" t="s">
        <v>532</v>
      </c>
      <c r="E323" t="s">
        <v>18</v>
      </c>
      <c r="F323" t="s">
        <v>10</v>
      </c>
      <c r="G323" t="s">
        <v>533</v>
      </c>
    </row>
    <row r="324" spans="1:7" x14ac:dyDescent="0.25">
      <c r="A324" t="s">
        <v>983</v>
      </c>
      <c r="B324" t="str">
        <f>VLOOKUP(Tabla1[[#This Row],[Nombre(s)]],Tabla2[],1,0)</f>
        <v>OLIVAS MARIÑELARENA EDGAR</v>
      </c>
      <c r="C324" t="s">
        <v>534</v>
      </c>
      <c r="D324" t="s">
        <v>535</v>
      </c>
      <c r="E324" t="s">
        <v>29</v>
      </c>
      <c r="F324" t="s">
        <v>15</v>
      </c>
      <c r="G324" t="s">
        <v>30</v>
      </c>
    </row>
    <row r="325" spans="1:7" x14ac:dyDescent="0.25">
      <c r="A325" t="s">
        <v>984</v>
      </c>
      <c r="B325" t="str">
        <f>VLOOKUP(Tabla1[[#This Row],[Nombre(s)]],Tabla2[],1,0)</f>
        <v>OLIVAS MALDONADO MIRYAM JANET</v>
      </c>
      <c r="C325" t="s">
        <v>37</v>
      </c>
      <c r="D325" t="s">
        <v>536</v>
      </c>
      <c r="E325" t="s">
        <v>25</v>
      </c>
      <c r="F325" t="s">
        <v>15</v>
      </c>
      <c r="G325" t="s">
        <v>537</v>
      </c>
    </row>
    <row r="326" spans="1:7" x14ac:dyDescent="0.25">
      <c r="A326" t="s">
        <v>985</v>
      </c>
      <c r="B326" t="str">
        <f>VLOOKUP(Tabla1[[#This Row],[Nombre(s)]],Tabla2[],1,0)</f>
        <v>CRUZ VALENZUELA JAVIER EMILIO</v>
      </c>
      <c r="C326" t="s">
        <v>39</v>
      </c>
      <c r="D326" t="s">
        <v>538</v>
      </c>
      <c r="E326" t="s">
        <v>25</v>
      </c>
      <c r="F326" t="s">
        <v>15</v>
      </c>
      <c r="G326" t="s">
        <v>30</v>
      </c>
    </row>
    <row r="327" spans="1:7" x14ac:dyDescent="0.25">
      <c r="A327" t="s">
        <v>986</v>
      </c>
      <c r="B327" t="str">
        <f>VLOOKUP(Tabla1[[#This Row],[Nombre(s)]],Tabla2[],1,0)</f>
        <v>ORDOÑEZ RODRIGUEZ FELIPE MARCOS</v>
      </c>
      <c r="C327" t="s">
        <v>37</v>
      </c>
      <c r="D327" t="s">
        <v>539</v>
      </c>
      <c r="E327" t="s">
        <v>35</v>
      </c>
      <c r="F327" t="s">
        <v>15</v>
      </c>
      <c r="G327" t="s">
        <v>127</v>
      </c>
    </row>
    <row r="328" spans="1:7" x14ac:dyDescent="0.25">
      <c r="A328" t="s">
        <v>987</v>
      </c>
      <c r="B328" t="str">
        <f>VLOOKUP(Tabla1[[#This Row],[Nombre(s)]],Tabla2[],1,0)</f>
        <v>SOLIS HERRERA ALEJANDRO</v>
      </c>
      <c r="C328" t="s">
        <v>37</v>
      </c>
      <c r="D328" t="s">
        <v>540</v>
      </c>
      <c r="E328" t="s">
        <v>25</v>
      </c>
      <c r="F328" t="s">
        <v>10</v>
      </c>
      <c r="G328" t="s">
        <v>541</v>
      </c>
    </row>
    <row r="329" spans="1:7" x14ac:dyDescent="0.25">
      <c r="A329" t="s">
        <v>988</v>
      </c>
      <c r="B329" t="str">
        <f>VLOOKUP(Tabla1[[#This Row],[Nombre(s)]],Tabla2[],1,0)</f>
        <v>CASTAÑON RAMOS DAVID GERARDO</v>
      </c>
      <c r="C329" t="s">
        <v>7</v>
      </c>
      <c r="D329" t="s">
        <v>542</v>
      </c>
      <c r="E329" t="s">
        <v>18</v>
      </c>
      <c r="F329" t="s">
        <v>10</v>
      </c>
      <c r="G329" t="s">
        <v>313</v>
      </c>
    </row>
    <row r="330" spans="1:7" x14ac:dyDescent="0.25">
      <c r="A330" t="s">
        <v>989</v>
      </c>
      <c r="B330" t="str">
        <f>VLOOKUP(Tabla1[[#This Row],[Nombre(s)]],Tabla2[],1,0)</f>
        <v>BARRERA CALZADILLAS MAYRA EUGENIA</v>
      </c>
      <c r="C330" t="s">
        <v>37</v>
      </c>
      <c r="D330" t="s">
        <v>543</v>
      </c>
      <c r="E330" t="s">
        <v>18</v>
      </c>
      <c r="F330" t="s">
        <v>10</v>
      </c>
      <c r="G330" t="s">
        <v>544</v>
      </c>
    </row>
    <row r="331" spans="1:7" x14ac:dyDescent="0.25">
      <c r="A331" t="s">
        <v>990</v>
      </c>
      <c r="B331" t="str">
        <f>VLOOKUP(Tabla1[[#This Row],[Nombre(s)]],Tabla2[],1,0)</f>
        <v>CHAVEZ DIAZ SANDRA CRISTINA</v>
      </c>
      <c r="C331" t="s">
        <v>7</v>
      </c>
      <c r="D331" t="s">
        <v>545</v>
      </c>
      <c r="E331" t="s">
        <v>14</v>
      </c>
      <c r="F331" t="s">
        <v>97</v>
      </c>
      <c r="G331" t="s">
        <v>546</v>
      </c>
    </row>
    <row r="332" spans="1:7" x14ac:dyDescent="0.25">
      <c r="A332" t="s">
        <v>991</v>
      </c>
      <c r="B332" t="str">
        <f>VLOOKUP(Tabla1[[#This Row],[Nombre(s)]],Tabla2[],1,0)</f>
        <v>RODARTE DE LA ROSA RICARDO</v>
      </c>
      <c r="C332" t="s">
        <v>39</v>
      </c>
      <c r="D332" t="s">
        <v>547</v>
      </c>
      <c r="E332" t="s">
        <v>104</v>
      </c>
      <c r="F332" t="s">
        <v>15</v>
      </c>
      <c r="G332" t="s">
        <v>548</v>
      </c>
    </row>
    <row r="333" spans="1:7" x14ac:dyDescent="0.25">
      <c r="A333" t="s">
        <v>992</v>
      </c>
      <c r="B333" t="str">
        <f>VLOOKUP(Tabla1[[#This Row],[Nombre(s)]],Tabla2[],1,0)</f>
        <v>CISNEROS CARLOS TERESA</v>
      </c>
      <c r="C333" t="s">
        <v>7</v>
      </c>
      <c r="D333" t="s">
        <v>549</v>
      </c>
      <c r="E333" t="s">
        <v>76</v>
      </c>
      <c r="F333" t="s">
        <v>10</v>
      </c>
      <c r="G333" t="s">
        <v>355</v>
      </c>
    </row>
    <row r="334" spans="1:7" x14ac:dyDescent="0.25">
      <c r="A334" t="s">
        <v>993</v>
      </c>
      <c r="B334" t="str">
        <f>VLOOKUP(Tabla1[[#This Row],[Nombre(s)]],Tabla2[],1,0)</f>
        <v>ARMENDARIZ RASCON GRISELDA</v>
      </c>
      <c r="C334" t="s">
        <v>7</v>
      </c>
      <c r="D334" t="s">
        <v>550</v>
      </c>
      <c r="E334" t="s">
        <v>35</v>
      </c>
      <c r="F334" t="s">
        <v>15</v>
      </c>
      <c r="G334" t="s">
        <v>30</v>
      </c>
    </row>
    <row r="335" spans="1:7" x14ac:dyDescent="0.25">
      <c r="A335" t="s">
        <v>994</v>
      </c>
      <c r="B335" t="str">
        <f>VLOOKUP(Tabla1[[#This Row],[Nombre(s)]],Tabla2[],1,0)</f>
        <v>TELLO JIMENEZ BULMARO ALAN</v>
      </c>
      <c r="C335" t="s">
        <v>7</v>
      </c>
      <c r="D335" t="s">
        <v>551</v>
      </c>
      <c r="E335" t="s">
        <v>104</v>
      </c>
      <c r="F335" t="s">
        <v>22</v>
      </c>
      <c r="G335" t="s">
        <v>552</v>
      </c>
    </row>
    <row r="336" spans="1:7" x14ac:dyDescent="0.25">
      <c r="A336" t="s">
        <v>995</v>
      </c>
      <c r="B336" t="str">
        <f>VLOOKUP(Tabla1[[#This Row],[Nombre(s)]],Tabla2[],1,0)</f>
        <v>MARTINEZ SERRANO GERARDO ISRAEL</v>
      </c>
      <c r="C336" t="s">
        <v>37</v>
      </c>
      <c r="D336" t="s">
        <v>553</v>
      </c>
      <c r="E336" t="s">
        <v>76</v>
      </c>
      <c r="F336" t="s">
        <v>10</v>
      </c>
      <c r="G336" t="s">
        <v>554</v>
      </c>
    </row>
    <row r="337" spans="1:7" x14ac:dyDescent="0.25">
      <c r="A337" t="s">
        <v>996</v>
      </c>
      <c r="B337" t="str">
        <f>VLOOKUP(Tabla1[[#This Row],[Nombre(s)]],Tabla2[],1,0)</f>
        <v>CORONA SANTANA LILIA ANGELICA</v>
      </c>
      <c r="C337" t="s">
        <v>7</v>
      </c>
      <c r="D337" t="s">
        <v>555</v>
      </c>
      <c r="E337" t="s">
        <v>76</v>
      </c>
      <c r="F337" t="s">
        <v>15</v>
      </c>
      <c r="G337" t="s">
        <v>556</v>
      </c>
    </row>
    <row r="338" spans="1:7" x14ac:dyDescent="0.25">
      <c r="A338" t="s">
        <v>997</v>
      </c>
      <c r="B338" t="str">
        <f>VLOOKUP(Tabla1[[#This Row],[Nombre(s)]],Tabla2[],1,0)</f>
        <v>LEM ORTIZ IZTMARA</v>
      </c>
      <c r="C338" t="s">
        <v>7</v>
      </c>
      <c r="D338" t="s">
        <v>557</v>
      </c>
      <c r="E338" t="s">
        <v>35</v>
      </c>
      <c r="F338" t="s">
        <v>15</v>
      </c>
      <c r="G338" t="s">
        <v>558</v>
      </c>
    </row>
    <row r="339" spans="1:7" x14ac:dyDescent="0.25">
      <c r="A339" t="s">
        <v>998</v>
      </c>
      <c r="B339" t="str">
        <f>VLOOKUP(Tabla1[[#This Row],[Nombre(s)]],Tabla2[],1,0)</f>
        <v>PEREZ SOTO MANUEL HAZHEL</v>
      </c>
      <c r="C339" t="s">
        <v>7</v>
      </c>
      <c r="D339" t="s">
        <v>559</v>
      </c>
      <c r="E339" t="s">
        <v>25</v>
      </c>
      <c r="F339" t="s">
        <v>10</v>
      </c>
      <c r="G339" t="s">
        <v>560</v>
      </c>
    </row>
    <row r="340" spans="1:7" x14ac:dyDescent="0.25">
      <c r="A340" t="s">
        <v>999</v>
      </c>
      <c r="B340" t="str">
        <f>VLOOKUP(Tabla1[[#This Row],[Nombre(s)]],Tabla2[],1,0)</f>
        <v>CARMONA CRUZ PABLO</v>
      </c>
      <c r="C340" t="s">
        <v>37</v>
      </c>
      <c r="D340" t="s">
        <v>561</v>
      </c>
      <c r="E340" t="s">
        <v>18</v>
      </c>
      <c r="F340" t="s">
        <v>15</v>
      </c>
      <c r="G340" t="s">
        <v>30</v>
      </c>
    </row>
    <row r="341" spans="1:7" x14ac:dyDescent="0.25">
      <c r="A341" t="s">
        <v>1000</v>
      </c>
      <c r="B341" t="str">
        <f>VLOOKUP(Tabla1[[#This Row],[Nombre(s)]],Tabla2[],1,0)</f>
        <v>ANTILLON OROZCO SHARON</v>
      </c>
      <c r="C341" t="s">
        <v>37</v>
      </c>
      <c r="D341" t="s">
        <v>562</v>
      </c>
      <c r="E341" t="s">
        <v>29</v>
      </c>
      <c r="F341" t="s">
        <v>15</v>
      </c>
      <c r="G341" t="s">
        <v>30</v>
      </c>
    </row>
    <row r="342" spans="1:7" x14ac:dyDescent="0.25">
      <c r="A342" t="s">
        <v>1001</v>
      </c>
      <c r="B342" t="str">
        <f>VLOOKUP(Tabla1[[#This Row],[Nombre(s)]],Tabla2[],1,0)</f>
        <v>RODRIGUEZ LUGO DAVID RICARDO</v>
      </c>
      <c r="C342" t="s">
        <v>7</v>
      </c>
      <c r="D342" t="s">
        <v>563</v>
      </c>
      <c r="E342" t="s">
        <v>35</v>
      </c>
      <c r="F342" t="s">
        <v>10</v>
      </c>
      <c r="G342" t="s">
        <v>564</v>
      </c>
    </row>
    <row r="343" spans="1:7" x14ac:dyDescent="0.25">
      <c r="A343" t="s">
        <v>1002</v>
      </c>
      <c r="B343" t="str">
        <f>VLOOKUP(Tabla1[[#This Row],[Nombre(s)]],Tabla2[],1,0)</f>
        <v>LAMELAS ROSALES ARTURO ANTONIO</v>
      </c>
      <c r="C343" t="s">
        <v>37</v>
      </c>
      <c r="D343" t="s">
        <v>565</v>
      </c>
      <c r="E343" t="s">
        <v>18</v>
      </c>
      <c r="F343" t="s">
        <v>10</v>
      </c>
      <c r="G343" t="s">
        <v>566</v>
      </c>
    </row>
    <row r="344" spans="1:7" x14ac:dyDescent="0.25">
      <c r="A344" t="s">
        <v>1003</v>
      </c>
      <c r="B344" t="str">
        <f>VLOOKUP(Tabla1[[#This Row],[Nombre(s)]],Tabla2[],1,0)</f>
        <v>RODRIGUEZ CARBAJAL ANGELICA YOLANDA</v>
      </c>
      <c r="C344" t="s">
        <v>39</v>
      </c>
      <c r="D344" t="s">
        <v>567</v>
      </c>
      <c r="E344" t="s">
        <v>35</v>
      </c>
      <c r="F344" t="s">
        <v>15</v>
      </c>
      <c r="G344" t="s">
        <v>48</v>
      </c>
    </row>
    <row r="345" spans="1:7" x14ac:dyDescent="0.25">
      <c r="A345" t="s">
        <v>1004</v>
      </c>
      <c r="B345" t="str">
        <f>VLOOKUP(Tabla1[[#This Row],[Nombre(s)]],Tabla2[],1,0)</f>
        <v>BURCIAGA PALOMINO ALEJANDRO</v>
      </c>
      <c r="C345" t="s">
        <v>101</v>
      </c>
      <c r="D345" t="s">
        <v>334</v>
      </c>
      <c r="E345" t="s">
        <v>104</v>
      </c>
      <c r="F345" t="s">
        <v>10</v>
      </c>
      <c r="G345" t="s">
        <v>568</v>
      </c>
    </row>
    <row r="346" spans="1:7" x14ac:dyDescent="0.25">
      <c r="A346" t="s">
        <v>1005</v>
      </c>
      <c r="B346" t="str">
        <f>VLOOKUP(Tabla1[[#This Row],[Nombre(s)]],Tabla2[],1,0)</f>
        <v>LUEVANO GRECO MARTHA ARACELY</v>
      </c>
      <c r="C346" t="s">
        <v>7</v>
      </c>
      <c r="D346" t="s">
        <v>569</v>
      </c>
      <c r="E346" t="s">
        <v>14</v>
      </c>
      <c r="F346" t="s">
        <v>15</v>
      </c>
      <c r="G346" t="s">
        <v>380</v>
      </c>
    </row>
    <row r="347" spans="1:7" x14ac:dyDescent="0.25">
      <c r="A347" t="s">
        <v>1006</v>
      </c>
      <c r="B347" t="str">
        <f>VLOOKUP(Tabla1[[#This Row],[Nombre(s)]],Tabla2[],1,0)</f>
        <v>PIÑA ROMERO ROCIO ELIZABETH</v>
      </c>
      <c r="C347" t="s">
        <v>7</v>
      </c>
      <c r="D347" t="s">
        <v>386</v>
      </c>
      <c r="E347" t="s">
        <v>18</v>
      </c>
      <c r="F347" t="s">
        <v>15</v>
      </c>
      <c r="G347" t="s">
        <v>570</v>
      </c>
    </row>
    <row r="348" spans="1:7" x14ac:dyDescent="0.25">
      <c r="A348" t="s">
        <v>1007</v>
      </c>
      <c r="B348" t="str">
        <f>VLOOKUP(Tabla1[[#This Row],[Nombre(s)]],Tabla2[],1,0)</f>
        <v>GONZALEZ QUINTANA JESUS ANDRES</v>
      </c>
      <c r="C348" t="s">
        <v>37</v>
      </c>
      <c r="D348" t="s">
        <v>571</v>
      </c>
      <c r="E348" t="s">
        <v>153</v>
      </c>
      <c r="F348" t="s">
        <v>10</v>
      </c>
      <c r="G348" t="s">
        <v>572</v>
      </c>
    </row>
    <row r="349" spans="1:7" x14ac:dyDescent="0.25">
      <c r="A349" t="s">
        <v>1008</v>
      </c>
      <c r="B349" t="str">
        <f>VLOOKUP(Tabla1[[#This Row],[Nombre(s)]],Tabla2[],1,0)</f>
        <v>FLORES MUÑOZ NORMA PATRICIA</v>
      </c>
      <c r="C349" t="s">
        <v>37</v>
      </c>
      <c r="D349" t="s">
        <v>573</v>
      </c>
      <c r="E349" t="s">
        <v>76</v>
      </c>
      <c r="F349" t="s">
        <v>15</v>
      </c>
      <c r="G349" t="s">
        <v>48</v>
      </c>
    </row>
    <row r="350" spans="1:7" x14ac:dyDescent="0.25">
      <c r="A350" t="s">
        <v>1009</v>
      </c>
      <c r="B350" t="str">
        <f>VLOOKUP(Tabla1[[#This Row],[Nombre(s)]],Tabla2[],1,0)</f>
        <v>MEDINA HERNANDEZ SARAH</v>
      </c>
      <c r="C350" t="s">
        <v>37</v>
      </c>
      <c r="D350" t="s">
        <v>574</v>
      </c>
      <c r="E350" t="s">
        <v>35</v>
      </c>
      <c r="F350" t="s">
        <v>10</v>
      </c>
      <c r="G350" t="s">
        <v>575</v>
      </c>
    </row>
    <row r="351" spans="1:7" x14ac:dyDescent="0.25">
      <c r="A351" t="s">
        <v>1010</v>
      </c>
      <c r="B351" t="str">
        <f>VLOOKUP(Tabla1[[#This Row],[Nombre(s)]],Tabla2[],1,0)</f>
        <v>CARREON BLANCO PAOLA</v>
      </c>
      <c r="C351" t="s">
        <v>37</v>
      </c>
      <c r="D351" t="s">
        <v>576</v>
      </c>
      <c r="E351" t="s">
        <v>18</v>
      </c>
      <c r="F351" t="s">
        <v>15</v>
      </c>
      <c r="G351" t="s">
        <v>30</v>
      </c>
    </row>
    <row r="352" spans="1:7" x14ac:dyDescent="0.25">
      <c r="A352" t="s">
        <v>1011</v>
      </c>
      <c r="B352" t="str">
        <f>VLOOKUP(Tabla1[[#This Row],[Nombre(s)]],Tabla2[],1,0)</f>
        <v>HERRERA MELENDEZ ROBERTO</v>
      </c>
      <c r="C352" t="s">
        <v>37</v>
      </c>
      <c r="D352" t="s">
        <v>577</v>
      </c>
      <c r="E352" t="s">
        <v>67</v>
      </c>
      <c r="F352" t="s">
        <v>10</v>
      </c>
      <c r="G352" t="s">
        <v>578</v>
      </c>
    </row>
    <row r="353" spans="1:7" x14ac:dyDescent="0.25">
      <c r="A353" t="s">
        <v>1012</v>
      </c>
      <c r="B353" t="str">
        <f>VLOOKUP(Tabla1[[#This Row],[Nombre(s)]],Tabla2[],1,0)</f>
        <v>BELTRAN ACOSTA RUBEN</v>
      </c>
      <c r="C353" t="s">
        <v>37</v>
      </c>
      <c r="D353" t="s">
        <v>579</v>
      </c>
      <c r="E353" t="s">
        <v>379</v>
      </c>
      <c r="F353" t="s">
        <v>22</v>
      </c>
      <c r="G353" t="s">
        <v>580</v>
      </c>
    </row>
    <row r="354" spans="1:7" x14ac:dyDescent="0.25">
      <c r="A354" t="s">
        <v>1013</v>
      </c>
      <c r="B354" t="str">
        <f>VLOOKUP(Tabla1[[#This Row],[Nombre(s)]],Tabla2[],1,0)</f>
        <v>MARTINEZ PORTILLO AMELIA LUCIA</v>
      </c>
      <c r="C354" t="s">
        <v>63</v>
      </c>
      <c r="D354" t="s">
        <v>581</v>
      </c>
      <c r="E354" t="s">
        <v>379</v>
      </c>
      <c r="F354" t="s">
        <v>22</v>
      </c>
      <c r="G354" t="s">
        <v>582</v>
      </c>
    </row>
    <row r="355" spans="1:7" x14ac:dyDescent="0.25">
      <c r="A355" t="s">
        <v>1014</v>
      </c>
      <c r="B355" t="str">
        <f>VLOOKUP(Tabla1[[#This Row],[Nombre(s)]],Tabla2[],1,0)</f>
        <v>ZAPIEN GRADO MARTIN</v>
      </c>
      <c r="C355" t="s">
        <v>7</v>
      </c>
      <c r="D355" t="s">
        <v>583</v>
      </c>
      <c r="E355" t="s">
        <v>67</v>
      </c>
      <c r="F355" t="s">
        <v>15</v>
      </c>
      <c r="G355" t="s">
        <v>30</v>
      </c>
    </row>
    <row r="356" spans="1:7" x14ac:dyDescent="0.25">
      <c r="A356" t="s">
        <v>1015</v>
      </c>
      <c r="B356" t="str">
        <f>VLOOKUP(Tabla1[[#This Row],[Nombre(s)]],Tabla2[],1,0)</f>
        <v>PEÑA PANIAGUA ANA CAROLINA</v>
      </c>
      <c r="C356" t="s">
        <v>314</v>
      </c>
      <c r="D356" t="s">
        <v>584</v>
      </c>
      <c r="E356" t="s">
        <v>32</v>
      </c>
      <c r="F356" t="s">
        <v>10</v>
      </c>
      <c r="G356" t="s">
        <v>585</v>
      </c>
    </row>
    <row r="357" spans="1:7" x14ac:dyDescent="0.25">
      <c r="A357" t="s">
        <v>1016</v>
      </c>
      <c r="B357" t="str">
        <f>VLOOKUP(Tabla1[[#This Row],[Nombre(s)]],Tabla2[],1,0)</f>
        <v>BARRIOS CHAVIRA OLGA IVETH</v>
      </c>
      <c r="C357" t="s">
        <v>314</v>
      </c>
      <c r="D357" t="s">
        <v>586</v>
      </c>
      <c r="E357" t="s">
        <v>14</v>
      </c>
      <c r="F357" t="s">
        <v>15</v>
      </c>
      <c r="G357" t="s">
        <v>587</v>
      </c>
    </row>
    <row r="358" spans="1:7" x14ac:dyDescent="0.25">
      <c r="A358" t="s">
        <v>1017</v>
      </c>
      <c r="B358" t="str">
        <f>VLOOKUP(Tabla1[[#This Row],[Nombre(s)]],Tabla2[],1,0)</f>
        <v>NUÑEZ MORALES JOSE MANUEL</v>
      </c>
      <c r="C358" t="s">
        <v>37</v>
      </c>
      <c r="D358" t="s">
        <v>588</v>
      </c>
      <c r="E358" t="s">
        <v>67</v>
      </c>
      <c r="F358" t="s">
        <v>15</v>
      </c>
      <c r="G358" t="s">
        <v>105</v>
      </c>
    </row>
    <row r="359" spans="1:7" x14ac:dyDescent="0.25">
      <c r="A359" t="s">
        <v>1018</v>
      </c>
      <c r="B359" t="str">
        <f>VLOOKUP(Tabla1[[#This Row],[Nombre(s)]],Tabla2[],1,0)</f>
        <v>MEDINA TREJO JORGE ALEJANDRO</v>
      </c>
      <c r="C359" t="s">
        <v>37</v>
      </c>
      <c r="D359" t="s">
        <v>589</v>
      </c>
      <c r="E359" s="7" t="s">
        <v>21</v>
      </c>
      <c r="F359" t="s">
        <v>15</v>
      </c>
      <c r="G359" t="s">
        <v>441</v>
      </c>
    </row>
    <row r="360" spans="1:7" x14ac:dyDescent="0.25">
      <c r="A360" t="s">
        <v>1019</v>
      </c>
      <c r="B360" t="str">
        <f>VLOOKUP(Tabla1[[#This Row],[Nombre(s)]],Tabla2[],1,0)</f>
        <v>ESCUDERO ALMANZA ADRIANA GUADALUPE</v>
      </c>
      <c r="C360" t="s">
        <v>37</v>
      </c>
      <c r="D360" t="s">
        <v>590</v>
      </c>
      <c r="E360" t="s">
        <v>18</v>
      </c>
      <c r="F360" t="s">
        <v>22</v>
      </c>
      <c r="G360" t="s">
        <v>591</v>
      </c>
    </row>
    <row r="361" spans="1:7" x14ac:dyDescent="0.25">
      <c r="A361" t="s">
        <v>1020</v>
      </c>
      <c r="B361" t="str">
        <f>VLOOKUP(Tabla1[[#This Row],[Nombre(s)]],Tabla2[],1,0)</f>
        <v>HIDALGO POSADA CARMEN YAZMIN</v>
      </c>
      <c r="C361" t="s">
        <v>74</v>
      </c>
      <c r="D361" t="s">
        <v>592</v>
      </c>
      <c r="E361" t="s">
        <v>83</v>
      </c>
      <c r="F361" t="s">
        <v>15</v>
      </c>
      <c r="G361" t="s">
        <v>593</v>
      </c>
    </row>
    <row r="362" spans="1:7" x14ac:dyDescent="0.25">
      <c r="A362" t="s">
        <v>1021</v>
      </c>
      <c r="B362" t="str">
        <f>VLOOKUP(Tabla1[[#This Row],[Nombre(s)]],Tabla2[],1,0)</f>
        <v>CHAIREZ ERIVES LAURA GUADALUPE</v>
      </c>
      <c r="C362" t="s">
        <v>37</v>
      </c>
      <c r="D362" t="s">
        <v>594</v>
      </c>
      <c r="E362" t="s">
        <v>379</v>
      </c>
      <c r="F362" t="s">
        <v>15</v>
      </c>
      <c r="G362" t="s">
        <v>48</v>
      </c>
    </row>
    <row r="363" spans="1:7" x14ac:dyDescent="0.25">
      <c r="A363" t="s">
        <v>1022</v>
      </c>
      <c r="B363" t="str">
        <f>VLOOKUP(Tabla1[[#This Row],[Nombre(s)]],Tabla2[],1,0)</f>
        <v>REZA FLORES ANA PATRICIA</v>
      </c>
      <c r="C363" t="s">
        <v>37</v>
      </c>
      <c r="D363" t="s">
        <v>283</v>
      </c>
      <c r="E363" t="s">
        <v>104</v>
      </c>
      <c r="F363" t="s">
        <v>15</v>
      </c>
      <c r="G363" t="s">
        <v>595</v>
      </c>
    </row>
    <row r="364" spans="1:7" x14ac:dyDescent="0.25">
      <c r="A364" t="s">
        <v>1023</v>
      </c>
      <c r="B364" t="str">
        <f>VLOOKUP(Tabla1[[#This Row],[Nombre(s)]],Tabla2[],1,0)</f>
        <v>MARTINEZ VILLA JUAN MANUEL</v>
      </c>
      <c r="C364" t="s">
        <v>7</v>
      </c>
      <c r="D364" t="s">
        <v>282</v>
      </c>
      <c r="E364" t="s">
        <v>35</v>
      </c>
      <c r="F364" t="s">
        <v>10</v>
      </c>
      <c r="G364" t="s">
        <v>596</v>
      </c>
    </row>
    <row r="365" spans="1:7" x14ac:dyDescent="0.25">
      <c r="A365" t="s">
        <v>1024</v>
      </c>
      <c r="B365" t="str">
        <f>VLOOKUP(Tabla1[[#This Row],[Nombre(s)]],Tabla2[],1,0)</f>
        <v>CORRAL VALVERDE KARLA ANAHI</v>
      </c>
      <c r="C365" t="s">
        <v>37</v>
      </c>
      <c r="D365" t="s">
        <v>597</v>
      </c>
      <c r="E365" t="s">
        <v>104</v>
      </c>
      <c r="F365" t="s">
        <v>15</v>
      </c>
      <c r="G365" t="s">
        <v>598</v>
      </c>
    </row>
    <row r="366" spans="1:7" x14ac:dyDescent="0.25">
      <c r="A366" t="s">
        <v>1025</v>
      </c>
      <c r="B366" t="str">
        <f>VLOOKUP(Tabla1[[#This Row],[Nombre(s)]],Tabla2[],1,0)</f>
        <v>ORTEGA YAÑEZ JAAZIEL ALFREDO</v>
      </c>
      <c r="C366" t="s">
        <v>7</v>
      </c>
      <c r="D366" t="s">
        <v>599</v>
      </c>
      <c r="E366" t="s">
        <v>9</v>
      </c>
      <c r="F366" t="s">
        <v>10</v>
      </c>
      <c r="G366" t="s">
        <v>600</v>
      </c>
    </row>
    <row r="367" spans="1:7" x14ac:dyDescent="0.25">
      <c r="A367" t="s">
        <v>1026</v>
      </c>
      <c r="B367" t="str">
        <f>VLOOKUP(Tabla1[[#This Row],[Nombre(s)]],Tabla2[],1,0)</f>
        <v>PADILLA RODRIGUEZ LAURA LETICIA</v>
      </c>
      <c r="C367" t="s">
        <v>37</v>
      </c>
      <c r="D367" t="s">
        <v>601</v>
      </c>
      <c r="E367" t="s">
        <v>18</v>
      </c>
      <c r="F367" t="s">
        <v>10</v>
      </c>
      <c r="G367" t="s">
        <v>602</v>
      </c>
    </row>
    <row r="368" spans="1:7" x14ac:dyDescent="0.25">
      <c r="A368" t="s">
        <v>1027</v>
      </c>
      <c r="B368" t="str">
        <f>VLOOKUP(Tabla1[[#This Row],[Nombre(s)]],Tabla2[],1,0)</f>
        <v>MARIÑELARENA BACA REYNA JOHANNA</v>
      </c>
      <c r="C368" t="s">
        <v>37</v>
      </c>
      <c r="D368" t="s">
        <v>603</v>
      </c>
      <c r="E368" t="s">
        <v>21</v>
      </c>
      <c r="F368" t="s">
        <v>15</v>
      </c>
      <c r="G368" t="s">
        <v>604</v>
      </c>
    </row>
    <row r="369" spans="1:7" x14ac:dyDescent="0.25">
      <c r="A369" t="s">
        <v>1028</v>
      </c>
      <c r="B369" t="str">
        <f>VLOOKUP(Tabla1[[#This Row],[Nombre(s)]],Tabla2[],1,0)</f>
        <v>ARZAGA VILLA AMERICA IDALY</v>
      </c>
      <c r="C369" t="s">
        <v>7</v>
      </c>
      <c r="D369" t="s">
        <v>605</v>
      </c>
      <c r="E369" t="s">
        <v>55</v>
      </c>
      <c r="F369" t="s">
        <v>15</v>
      </c>
      <c r="G369" t="s">
        <v>606</v>
      </c>
    </row>
    <row r="370" spans="1:7" x14ac:dyDescent="0.25">
      <c r="A370" t="s">
        <v>1029</v>
      </c>
      <c r="B370" t="str">
        <f>VLOOKUP(Tabla1[[#This Row],[Nombre(s)]],Tabla2[],1,0)</f>
        <v>MIRANDA FLORES SAYDE JUDITH</v>
      </c>
      <c r="C370" t="s">
        <v>37</v>
      </c>
      <c r="D370" t="s">
        <v>603</v>
      </c>
      <c r="E370" t="s">
        <v>21</v>
      </c>
      <c r="F370" t="s">
        <v>97</v>
      </c>
      <c r="G370" t="s">
        <v>607</v>
      </c>
    </row>
    <row r="371" spans="1:7" x14ac:dyDescent="0.25">
      <c r="A371" t="s">
        <v>1030</v>
      </c>
      <c r="B371" t="str">
        <f>VLOOKUP(Tabla1[[#This Row],[Nombre(s)]],Tabla2[],1,0)</f>
        <v>AGUIRRE MARQUEZ PERLA</v>
      </c>
      <c r="C371" t="s">
        <v>37</v>
      </c>
      <c r="D371" t="s">
        <v>608</v>
      </c>
      <c r="E371" t="s">
        <v>104</v>
      </c>
      <c r="F371" t="s">
        <v>15</v>
      </c>
      <c r="G371" t="s">
        <v>149</v>
      </c>
    </row>
    <row r="372" spans="1:7" x14ac:dyDescent="0.25">
      <c r="A372" t="s">
        <v>1031</v>
      </c>
      <c r="B372" t="str">
        <f>VLOOKUP(Tabla1[[#This Row],[Nombre(s)]],Tabla2[],1,0)</f>
        <v>SOLANO RAMOS ANGEL SAHIR</v>
      </c>
      <c r="C372" t="s">
        <v>37</v>
      </c>
      <c r="D372" t="s">
        <v>609</v>
      </c>
      <c r="E372" t="s">
        <v>67</v>
      </c>
      <c r="F372" t="s">
        <v>10</v>
      </c>
      <c r="G372" t="s">
        <v>610</v>
      </c>
    </row>
    <row r="373" spans="1:7" x14ac:dyDescent="0.25">
      <c r="A373" t="s">
        <v>1032</v>
      </c>
      <c r="B373" t="str">
        <f>VLOOKUP(Tabla1[[#This Row],[Nombre(s)]],Tabla2[],1,0)</f>
        <v>ARRAS BUSTAMANTE LILIANA IMELDA</v>
      </c>
      <c r="C373" t="s">
        <v>37</v>
      </c>
      <c r="D373" t="s">
        <v>611</v>
      </c>
      <c r="E373" t="s">
        <v>148</v>
      </c>
      <c r="F373" t="s">
        <v>15</v>
      </c>
      <c r="G373" t="s">
        <v>30</v>
      </c>
    </row>
    <row r="374" spans="1:7" x14ac:dyDescent="0.25">
      <c r="A374" t="s">
        <v>1033</v>
      </c>
      <c r="B374" t="str">
        <f>VLOOKUP(Tabla1[[#This Row],[Nombre(s)]],Tabla2[],1,0)</f>
        <v>ALARCON AVITIA MARIO ALBERTO</v>
      </c>
      <c r="C374" t="s">
        <v>74</v>
      </c>
      <c r="D374" t="s">
        <v>612</v>
      </c>
      <c r="E374" t="s">
        <v>35</v>
      </c>
      <c r="F374" t="s">
        <v>15</v>
      </c>
      <c r="G374" t="s">
        <v>613</v>
      </c>
    </row>
    <row r="375" spans="1:7" x14ac:dyDescent="0.25">
      <c r="A375" t="s">
        <v>1034</v>
      </c>
      <c r="B375" t="e">
        <f>VLOOKUP(Tabla1[[#This Row],[Nombre(s)]],Tabla2[],1,0)</f>
        <v>#N/A</v>
      </c>
      <c r="C375" t="s">
        <v>37</v>
      </c>
      <c r="D375" t="s">
        <v>614</v>
      </c>
      <c r="E375" t="s">
        <v>25</v>
      </c>
      <c r="F375" t="s">
        <v>15</v>
      </c>
      <c r="G375" t="s">
        <v>615</v>
      </c>
    </row>
    <row r="376" spans="1:7" x14ac:dyDescent="0.25">
      <c r="A376" t="s">
        <v>1035</v>
      </c>
      <c r="B376" t="str">
        <f>VLOOKUP(Tabla1[[#This Row],[Nombre(s)]],Tabla2[],1,0)</f>
        <v>RUBIO CAZARES JESUS IBAN</v>
      </c>
      <c r="C376" t="s">
        <v>7</v>
      </c>
      <c r="D376" t="s">
        <v>616</v>
      </c>
      <c r="E376" t="s">
        <v>21</v>
      </c>
      <c r="F376" t="s">
        <v>15</v>
      </c>
      <c r="G376" t="s">
        <v>30</v>
      </c>
    </row>
    <row r="377" spans="1:7" x14ac:dyDescent="0.25">
      <c r="A377" t="s">
        <v>1036</v>
      </c>
      <c r="B377" t="str">
        <f>VLOOKUP(Tabla1[[#This Row],[Nombre(s)]],Tabla2[],1,0)</f>
        <v>SERNA VILLA CORINA IVONNE</v>
      </c>
      <c r="C377" t="s">
        <v>37</v>
      </c>
      <c r="D377" t="s">
        <v>617</v>
      </c>
      <c r="E377" t="s">
        <v>21</v>
      </c>
      <c r="F377" t="s">
        <v>618</v>
      </c>
      <c r="G377" t="s">
        <v>619</v>
      </c>
    </row>
    <row r="378" spans="1:7" x14ac:dyDescent="0.25">
      <c r="A378" t="s">
        <v>1037</v>
      </c>
      <c r="B378" t="str">
        <f>VLOOKUP(Tabla1[[#This Row],[Nombre(s)]],Tabla2[],1,0)</f>
        <v>MORENO COSSIO ALFONSO</v>
      </c>
      <c r="C378" t="s">
        <v>7</v>
      </c>
      <c r="D378" t="s">
        <v>620</v>
      </c>
      <c r="E378" t="s">
        <v>67</v>
      </c>
      <c r="F378" t="s">
        <v>10</v>
      </c>
      <c r="G378" t="s">
        <v>621</v>
      </c>
    </row>
    <row r="379" spans="1:7" x14ac:dyDescent="0.25">
      <c r="A379" t="s">
        <v>1038</v>
      </c>
      <c r="B379" t="str">
        <f>VLOOKUP(Tabla1[[#This Row],[Nombre(s)]],Tabla2[],1,0)</f>
        <v>HERRERA VILLALOBOS ANABEL</v>
      </c>
      <c r="C379" t="s">
        <v>7</v>
      </c>
      <c r="D379" t="s">
        <v>622</v>
      </c>
      <c r="E379" t="s">
        <v>104</v>
      </c>
      <c r="F379" t="s">
        <v>15</v>
      </c>
      <c r="G379" t="s">
        <v>623</v>
      </c>
    </row>
    <row r="380" spans="1:7" x14ac:dyDescent="0.25">
      <c r="A380" t="s">
        <v>1039</v>
      </c>
      <c r="B380" t="str">
        <f>VLOOKUP(Tabla1[[#This Row],[Nombre(s)]],Tabla2[],1,0)</f>
        <v>CALDERON JURADO DAVID</v>
      </c>
      <c r="C380" t="s">
        <v>37</v>
      </c>
      <c r="D380" t="s">
        <v>624</v>
      </c>
      <c r="E380" t="s">
        <v>76</v>
      </c>
      <c r="F380" t="s">
        <v>22</v>
      </c>
      <c r="G380" t="s">
        <v>625</v>
      </c>
    </row>
    <row r="381" spans="1:7" x14ac:dyDescent="0.25">
      <c r="A381" t="s">
        <v>1040</v>
      </c>
      <c r="B381" t="str">
        <f>VLOOKUP(Tabla1[[#This Row],[Nombre(s)]],Tabla2[],1,0)</f>
        <v>JORDAN OROZCO JOSE JESUS</v>
      </c>
      <c r="C381" t="s">
        <v>74</v>
      </c>
      <c r="D381" t="s">
        <v>626</v>
      </c>
      <c r="E381" t="s">
        <v>153</v>
      </c>
      <c r="F381" t="s">
        <v>15</v>
      </c>
      <c r="G381" t="s">
        <v>441</v>
      </c>
    </row>
    <row r="382" spans="1:7" x14ac:dyDescent="0.25">
      <c r="A382" t="s">
        <v>1041</v>
      </c>
      <c r="B382" t="str">
        <f>VLOOKUP(Tabla1[[#This Row],[Nombre(s)]],Tabla2[],1,0)</f>
        <v>RIVAS OLIVAS CESAR</v>
      </c>
      <c r="C382" t="s">
        <v>37</v>
      </c>
      <c r="D382" t="s">
        <v>627</v>
      </c>
      <c r="E382" t="s">
        <v>18</v>
      </c>
      <c r="F382" t="s">
        <v>15</v>
      </c>
      <c r="G382" t="s">
        <v>628</v>
      </c>
    </row>
    <row r="383" spans="1:7" x14ac:dyDescent="0.25">
      <c r="A383" t="s">
        <v>1042</v>
      </c>
      <c r="B383" t="str">
        <f>VLOOKUP(Tabla1[[#This Row],[Nombre(s)]],Tabla2[],1,0)</f>
        <v>REZA GALLEGOS ROCIO ESMERALDA</v>
      </c>
      <c r="C383" t="s">
        <v>63</v>
      </c>
      <c r="D383" t="s">
        <v>629</v>
      </c>
      <c r="E383" t="s">
        <v>309</v>
      </c>
      <c r="F383" t="s">
        <v>22</v>
      </c>
      <c r="G383" t="s">
        <v>102</v>
      </c>
    </row>
    <row r="384" spans="1:7" x14ac:dyDescent="0.25">
      <c r="A384" t="s">
        <v>1043</v>
      </c>
      <c r="B384" t="str">
        <f>VLOOKUP(Tabla1[[#This Row],[Nombre(s)]],Tabla2[],1,0)</f>
        <v>GALLEGOS RENOVA LORENA</v>
      </c>
      <c r="C384" t="s">
        <v>37</v>
      </c>
      <c r="D384" t="s">
        <v>630</v>
      </c>
      <c r="E384" t="s">
        <v>379</v>
      </c>
      <c r="F384" t="s">
        <v>22</v>
      </c>
      <c r="G384" t="s">
        <v>631</v>
      </c>
    </row>
    <row r="385" spans="1:7" x14ac:dyDescent="0.25">
      <c r="A385" t="s">
        <v>1044</v>
      </c>
      <c r="B385" t="str">
        <f>VLOOKUP(Tabla1[[#This Row],[Nombre(s)]],Tabla2[],1,0)</f>
        <v>ACOSTA LOPEZ DIANA AZUCENA</v>
      </c>
      <c r="C385" t="s">
        <v>404</v>
      </c>
      <c r="D385" t="s">
        <v>632</v>
      </c>
      <c r="E385" t="s">
        <v>309</v>
      </c>
      <c r="F385" t="s">
        <v>22</v>
      </c>
      <c r="G385" t="s">
        <v>591</v>
      </c>
    </row>
    <row r="386" spans="1:7" x14ac:dyDescent="0.25">
      <c r="A386" t="s">
        <v>1045</v>
      </c>
      <c r="B386" t="str">
        <f>VLOOKUP(Tabla1[[#This Row],[Nombre(s)]],Tabla2[],1,0)</f>
        <v>VILLALOBOS LOZANO CARLOS</v>
      </c>
      <c r="C386" t="s">
        <v>37</v>
      </c>
      <c r="D386" t="s">
        <v>633</v>
      </c>
      <c r="E386" t="s">
        <v>161</v>
      </c>
      <c r="F386" t="s">
        <v>22</v>
      </c>
      <c r="G386" t="s">
        <v>36</v>
      </c>
    </row>
    <row r="387" spans="1:7" x14ac:dyDescent="0.25">
      <c r="A387" t="s">
        <v>1046</v>
      </c>
      <c r="B387" t="str">
        <f>VLOOKUP(Tabla1[[#This Row],[Nombre(s)]],Tabla2[],1,0)</f>
        <v>RODRIGUEZ CHACON BIBIANA JANNETT</v>
      </c>
      <c r="C387" t="s">
        <v>7</v>
      </c>
      <c r="D387" t="s">
        <v>634</v>
      </c>
      <c r="E387" t="s">
        <v>104</v>
      </c>
      <c r="F387" t="s">
        <v>97</v>
      </c>
      <c r="G387" t="s">
        <v>635</v>
      </c>
    </row>
    <row r="388" spans="1:7" x14ac:dyDescent="0.25">
      <c r="A388" t="s">
        <v>1047</v>
      </c>
      <c r="B388" t="str">
        <f>VLOOKUP(Tabla1[[#This Row],[Nombre(s)]],Tabla2[],1,0)</f>
        <v>GALICIA CHAPARRO ADAN ISAIAS</v>
      </c>
      <c r="C388" t="s">
        <v>477</v>
      </c>
      <c r="D388" t="s">
        <v>130</v>
      </c>
      <c r="E388" t="s">
        <v>72</v>
      </c>
      <c r="F388" t="s">
        <v>10</v>
      </c>
      <c r="G388" t="s">
        <v>355</v>
      </c>
    </row>
    <row r="389" spans="1:7" x14ac:dyDescent="0.25">
      <c r="A389" t="s">
        <v>1048</v>
      </c>
      <c r="B389" t="str">
        <f>VLOOKUP(Tabla1[[#This Row],[Nombre(s)]],Tabla2[],1,0)</f>
        <v>VIDAÑA BENCOMO PERLA ELOISA</v>
      </c>
      <c r="C389" t="s">
        <v>37</v>
      </c>
      <c r="D389" t="s">
        <v>636</v>
      </c>
      <c r="E389" t="s">
        <v>161</v>
      </c>
      <c r="F389" t="s">
        <v>15</v>
      </c>
      <c r="G389" t="s">
        <v>30</v>
      </c>
    </row>
    <row r="390" spans="1:7" x14ac:dyDescent="0.25">
      <c r="A390" t="s">
        <v>1049</v>
      </c>
      <c r="B390" t="str">
        <f>VLOOKUP(Tabla1[[#This Row],[Nombre(s)]],Tabla2[],1,0)</f>
        <v>QUINTANA TORRES SANTA MONCERRAT</v>
      </c>
      <c r="C390" t="s">
        <v>37</v>
      </c>
      <c r="D390" t="s">
        <v>637</v>
      </c>
      <c r="E390" t="s">
        <v>148</v>
      </c>
      <c r="F390" t="s">
        <v>15</v>
      </c>
      <c r="G390" t="s">
        <v>36</v>
      </c>
    </row>
    <row r="391" spans="1:7" x14ac:dyDescent="0.25">
      <c r="A391" t="s">
        <v>1050</v>
      </c>
      <c r="B391" t="str">
        <f>VLOOKUP(Tabla1[[#This Row],[Nombre(s)]],Tabla2[],1,0)</f>
        <v>LOPEZ SANTILLAN MIGUEL ANGEL</v>
      </c>
      <c r="C391" t="s">
        <v>39</v>
      </c>
      <c r="D391" t="s">
        <v>638</v>
      </c>
      <c r="E391" t="s">
        <v>14</v>
      </c>
      <c r="F391" t="s">
        <v>22</v>
      </c>
      <c r="G391" t="s">
        <v>216</v>
      </c>
    </row>
    <row r="392" spans="1:7" x14ac:dyDescent="0.25">
      <c r="A392" t="s">
        <v>1051</v>
      </c>
      <c r="B392" t="str">
        <f>VLOOKUP(Tabla1[[#This Row],[Nombre(s)]],Tabla2[],1,0)</f>
        <v>MOLINA RODRIGUEZ MAYRA ARACELY</v>
      </c>
      <c r="C392" t="s">
        <v>37</v>
      </c>
      <c r="D392" t="s">
        <v>639</v>
      </c>
      <c r="E392" t="s">
        <v>9</v>
      </c>
      <c r="F392" t="s">
        <v>10</v>
      </c>
      <c r="G392" t="s">
        <v>640</v>
      </c>
    </row>
    <row r="393" spans="1:7" x14ac:dyDescent="0.25">
      <c r="A393" t="s">
        <v>1052</v>
      </c>
      <c r="B393" t="str">
        <f>VLOOKUP(Tabla1[[#This Row],[Nombre(s)]],Tabla2[],1,0)</f>
        <v>ROSALES RODRIGUEZ JOSE ANTONIO</v>
      </c>
      <c r="C393" t="s">
        <v>7</v>
      </c>
      <c r="D393" t="s">
        <v>371</v>
      </c>
      <c r="E393" t="s">
        <v>9</v>
      </c>
      <c r="F393" t="s">
        <v>10</v>
      </c>
      <c r="G393" t="s">
        <v>641</v>
      </c>
    </row>
    <row r="394" spans="1:7" x14ac:dyDescent="0.25">
      <c r="A394" t="s">
        <v>1053</v>
      </c>
      <c r="B394" t="str">
        <f>VLOOKUP(Tabla1[[#This Row],[Nombre(s)]],Tabla2[],1,0)</f>
        <v>GUZMAN MEZA JOSE ANGEL</v>
      </c>
      <c r="C394" t="s">
        <v>37</v>
      </c>
      <c r="D394" t="s">
        <v>642</v>
      </c>
      <c r="E394" t="s">
        <v>21</v>
      </c>
      <c r="F394" t="s">
        <v>15</v>
      </c>
      <c r="G394" t="s">
        <v>643</v>
      </c>
    </row>
    <row r="395" spans="1:7" x14ac:dyDescent="0.25">
      <c r="A395" t="s">
        <v>1054</v>
      </c>
      <c r="B395" t="str">
        <f>VLOOKUP(Tabla1[[#This Row],[Nombre(s)]],Tabla2[],1,0)</f>
        <v>GUERRERO MENDOZA ELISA ISELA</v>
      </c>
      <c r="C395" t="s">
        <v>37</v>
      </c>
      <c r="D395" t="s">
        <v>644</v>
      </c>
      <c r="E395" t="s">
        <v>153</v>
      </c>
      <c r="F395" t="s">
        <v>22</v>
      </c>
      <c r="G395" t="s">
        <v>645</v>
      </c>
    </row>
    <row r="396" spans="1:7" x14ac:dyDescent="0.25">
      <c r="A396" t="s">
        <v>1055</v>
      </c>
      <c r="B396" t="str">
        <f>VLOOKUP(Tabla1[[#This Row],[Nombre(s)]],Tabla2[],1,0)</f>
        <v>SAENZ GAUZIN YULIANA</v>
      </c>
      <c r="C396" t="s">
        <v>37</v>
      </c>
      <c r="D396" t="s">
        <v>646</v>
      </c>
      <c r="E396" t="s">
        <v>29</v>
      </c>
      <c r="F396" t="s">
        <v>15</v>
      </c>
      <c r="G396" t="s">
        <v>30</v>
      </c>
    </row>
    <row r="397" spans="1:7" x14ac:dyDescent="0.25">
      <c r="A397" t="s">
        <v>1056</v>
      </c>
      <c r="B397" t="str">
        <f>VLOOKUP(Tabla1[[#This Row],[Nombre(s)]],Tabla2[],1,0)</f>
        <v>MARTINEZ ORTIZ FRANCISCO ALEJANDRO</v>
      </c>
      <c r="C397" t="s">
        <v>70</v>
      </c>
      <c r="D397" t="s">
        <v>647</v>
      </c>
      <c r="E397" t="s">
        <v>161</v>
      </c>
      <c r="F397" t="s">
        <v>15</v>
      </c>
      <c r="G397" t="s">
        <v>30</v>
      </c>
    </row>
    <row r="398" spans="1:7" x14ac:dyDescent="0.25">
      <c r="A398" t="s">
        <v>1057</v>
      </c>
      <c r="B398" t="str">
        <f>VLOOKUP(Tabla1[[#This Row],[Nombre(s)]],Tabla2[],1,0)</f>
        <v>BACA SALCIDO VANESA</v>
      </c>
      <c r="C398" t="s">
        <v>39</v>
      </c>
      <c r="D398" t="s">
        <v>648</v>
      </c>
      <c r="E398" t="s">
        <v>153</v>
      </c>
      <c r="F398" t="s">
        <v>15</v>
      </c>
      <c r="G398" t="s">
        <v>383</v>
      </c>
    </row>
    <row r="399" spans="1:7" x14ac:dyDescent="0.25">
      <c r="A399" t="s">
        <v>1058</v>
      </c>
      <c r="B399" t="str">
        <f>VLOOKUP(Tabla1[[#This Row],[Nombre(s)]],Tabla2[],1,0)</f>
        <v>HERRERA NAVARRO LUIS CARLOS</v>
      </c>
      <c r="C399" s="4" t="s">
        <v>37</v>
      </c>
      <c r="D399" s="4" t="s">
        <v>649</v>
      </c>
      <c r="E399" s="4" t="s">
        <v>29</v>
      </c>
      <c r="F399" s="4" t="s">
        <v>10</v>
      </c>
      <c r="G399" s="4" t="s">
        <v>650</v>
      </c>
    </row>
    <row r="400" spans="1:7" x14ac:dyDescent="0.25">
      <c r="A400" t="s">
        <v>1059</v>
      </c>
      <c r="B400" t="str">
        <f>VLOOKUP(Tabla1[[#This Row],[Nombre(s)]],Tabla2[],1,0)</f>
        <v>RUIZ PONCE ARMANDO</v>
      </c>
      <c r="C400" t="s">
        <v>39</v>
      </c>
      <c r="D400" t="s">
        <v>651</v>
      </c>
      <c r="E400" t="s">
        <v>76</v>
      </c>
      <c r="F400" t="s">
        <v>15</v>
      </c>
      <c r="G400" t="s">
        <v>460</v>
      </c>
    </row>
    <row r="401" spans="1:7" x14ac:dyDescent="0.25">
      <c r="A401" t="s">
        <v>1060</v>
      </c>
      <c r="B401" t="str">
        <f>VLOOKUP(Tabla1[[#This Row],[Nombre(s)]],Tabla2[],1,0)</f>
        <v>GONZALEZ VALDIVIEZO JOSUE ABRAHAM</v>
      </c>
      <c r="C401" s="4" t="s">
        <v>404</v>
      </c>
      <c r="D401" s="4" t="s">
        <v>652</v>
      </c>
      <c r="E401" s="4" t="s">
        <v>72</v>
      </c>
      <c r="F401" s="4" t="s">
        <v>15</v>
      </c>
      <c r="G401" s="4" t="s">
        <v>30</v>
      </c>
    </row>
    <row r="402" spans="1:7" x14ac:dyDescent="0.25">
      <c r="A402" t="s">
        <v>1061</v>
      </c>
      <c r="B402" t="str">
        <f>VLOOKUP(Tabla1[[#This Row],[Nombre(s)]],Tabla2[],1,0)</f>
        <v>CARRERA RAMIREZ ALEJANDRA</v>
      </c>
      <c r="C402" t="s">
        <v>7</v>
      </c>
      <c r="D402" t="s">
        <v>44</v>
      </c>
      <c r="E402" t="s">
        <v>35</v>
      </c>
      <c r="F402" t="s">
        <v>15</v>
      </c>
      <c r="G402" t="s">
        <v>179</v>
      </c>
    </row>
    <row r="403" spans="1:7" x14ac:dyDescent="0.25">
      <c r="A403" t="s">
        <v>1062</v>
      </c>
      <c r="B403" t="str">
        <f>VLOOKUP(Tabla1[[#This Row],[Nombre(s)]],Tabla2[],1,0)</f>
        <v>RIVERA MACIAS IVAN JOEL</v>
      </c>
      <c r="C403" t="s">
        <v>653</v>
      </c>
      <c r="D403" t="s">
        <v>654</v>
      </c>
      <c r="E403" t="s">
        <v>29</v>
      </c>
      <c r="F403" t="s">
        <v>22</v>
      </c>
      <c r="G403" t="s">
        <v>655</v>
      </c>
    </row>
  </sheetData>
  <dataValidations count="2">
    <dataValidation type="list" allowBlank="1" showErrorMessage="1" sqref="F20" xr:uid="{F89CCFBF-E9E4-4E75-A5F4-DA2814078CDE}">
      <formula1>Hidden_19</formula1>
    </dataValidation>
    <dataValidation type="list" allowBlank="1" showErrorMessage="1" sqref="F3:F19 F21:F192" xr:uid="{41BE6D8E-DCD5-4D09-9086-CB90802D7459}">
      <formula1>Hidden_210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37B1-7854-4C59-88CE-F6974925DBFF}">
  <dimension ref="A1:J418"/>
  <sheetViews>
    <sheetView tabSelected="1" workbookViewId="0">
      <selection activeCell="E247" sqref="E247"/>
    </sheetView>
  </sheetViews>
  <sheetFormatPr baseColWidth="10" defaultRowHeight="15" x14ac:dyDescent="0.25"/>
  <cols>
    <col min="1" max="1" width="39.85546875" customWidth="1"/>
    <col min="2" max="2" width="32" customWidth="1"/>
    <col min="3" max="4" width="28.28515625" customWidth="1"/>
    <col min="5" max="6" width="68.140625" customWidth="1"/>
    <col min="7" max="8" width="45.5703125" customWidth="1"/>
    <col min="9" max="9" width="12" customWidth="1"/>
  </cols>
  <sheetData>
    <row r="1" spans="1:10" x14ac:dyDescent="0.25">
      <c r="A1" t="s">
        <v>1063</v>
      </c>
      <c r="B1" t="s">
        <v>1382</v>
      </c>
      <c r="C1" t="s">
        <v>1099</v>
      </c>
      <c r="D1" t="s">
        <v>1385</v>
      </c>
      <c r="E1" t="s">
        <v>1100</v>
      </c>
      <c r="F1" t="s">
        <v>1386</v>
      </c>
      <c r="G1" t="s">
        <v>3</v>
      </c>
      <c r="H1" t="s">
        <v>1387</v>
      </c>
      <c r="I1" t="s">
        <v>1381</v>
      </c>
      <c r="J1" t="s">
        <v>6</v>
      </c>
    </row>
    <row r="2" spans="1:10" hidden="1" x14ac:dyDescent="0.25">
      <c r="A2" t="s">
        <v>747</v>
      </c>
      <c r="B2" t="str">
        <f>VLOOKUP(Tabla2[[#This Row],[NOMBRE]],Tabla1[],1,0)</f>
        <v>MONGE MELENDEZ MYRNA</v>
      </c>
      <c r="C2" t="s">
        <v>477</v>
      </c>
      <c r="D2" t="str">
        <f>VLOOKUP(Tabla2[[#This Row],[NOMBRE]],Tabla1[],3,0)</f>
        <v xml:space="preserve">REGIDOR </v>
      </c>
      <c r="E2" t="s">
        <v>1101</v>
      </c>
      <c r="F2" t="str">
        <f>VLOOKUP(Tabla2[[#This Row],[NOMBRE]],Tabla1[],4,0)</f>
        <v>REGIDOR  DEL DESPACHO AYUNTAMIENTO</v>
      </c>
      <c r="G2" t="s">
        <v>72</v>
      </c>
      <c r="H2" t="str">
        <f>VLOOKUP(Tabla2[[#This Row],[NOMBRE]],Tabla1[],5,0)</f>
        <v>AYUNTAMIENTO</v>
      </c>
      <c r="I2" t="s">
        <v>747</v>
      </c>
      <c r="J2" t="s">
        <v>1064</v>
      </c>
    </row>
    <row r="3" spans="1:10" hidden="1" x14ac:dyDescent="0.25">
      <c r="A3" t="s">
        <v>751</v>
      </c>
      <c r="B3" t="str">
        <f>VLOOKUP(Tabla2[[#This Row],[NOMBRE]],Tabla1[],1,0)</f>
        <v>ROJO ALMARAZ MARIA ELENA</v>
      </c>
      <c r="C3" t="s">
        <v>477</v>
      </c>
      <c r="D3" t="str">
        <f>VLOOKUP(Tabla2[[#This Row],[NOMBRE]],Tabla1[],3,0)</f>
        <v xml:space="preserve">REGIDOR </v>
      </c>
      <c r="E3" t="s">
        <v>1101</v>
      </c>
      <c r="F3" t="str">
        <f>VLOOKUP(Tabla2[[#This Row],[NOMBRE]],Tabla1[],4,0)</f>
        <v>REGIDOR  DEL DESPACHO AYUNTAMIENTO</v>
      </c>
      <c r="G3" t="s">
        <v>72</v>
      </c>
      <c r="H3" t="str">
        <f>VLOOKUP(Tabla2[[#This Row],[NOMBRE]],Tabla1[],5,0)</f>
        <v>AYUNTAMIENTO</v>
      </c>
      <c r="I3" t="s">
        <v>751</v>
      </c>
      <c r="J3" t="s">
        <v>1064</v>
      </c>
    </row>
    <row r="4" spans="1:10" hidden="1" x14ac:dyDescent="0.25">
      <c r="A4" t="s">
        <v>760</v>
      </c>
      <c r="B4" t="str">
        <f>VLOOKUP(Tabla2[[#This Row],[NOMBRE]],Tabla1[],1,0)</f>
        <v>VILLEGAS ESCANDON LUIS ABRAHAM</v>
      </c>
      <c r="C4" t="s">
        <v>477</v>
      </c>
      <c r="D4" t="str">
        <f>VLOOKUP(Tabla2[[#This Row],[NOMBRE]],Tabla1[],3,0)</f>
        <v xml:space="preserve">REGIDOR </v>
      </c>
      <c r="E4" t="s">
        <v>1101</v>
      </c>
      <c r="F4" t="str">
        <f>VLOOKUP(Tabla2[[#This Row],[NOMBRE]],Tabla1[],4,0)</f>
        <v>REGIDOR  DEL DESPACHO AYUNTAMIENTO</v>
      </c>
      <c r="G4" t="s">
        <v>72</v>
      </c>
      <c r="H4" t="str">
        <f>VLOOKUP(Tabla2[[#This Row],[NOMBRE]],Tabla1[],5,0)</f>
        <v>AYUNTAMIENTO</v>
      </c>
      <c r="I4" t="s">
        <v>760</v>
      </c>
      <c r="J4" t="s">
        <v>1064</v>
      </c>
    </row>
    <row r="5" spans="1:10" hidden="1" x14ac:dyDescent="0.25">
      <c r="A5" t="s">
        <v>735</v>
      </c>
      <c r="B5" t="str">
        <f>VLOOKUP(Tabla2[[#This Row],[NOMBRE]],Tabla1[],1,0)</f>
        <v>RIGGS BAEZA MIGUEL ALONSO</v>
      </c>
      <c r="C5" t="s">
        <v>477</v>
      </c>
      <c r="D5" t="str">
        <f>VLOOKUP(Tabla2[[#This Row],[NOMBRE]],Tabla1[],3,0)</f>
        <v xml:space="preserve">REGIDOR </v>
      </c>
      <c r="E5" t="s">
        <v>1101</v>
      </c>
      <c r="F5" t="str">
        <f>VLOOKUP(Tabla2[[#This Row],[NOMBRE]],Tabla1[],4,0)</f>
        <v>REGIDOR  DEL DESPACHO AYUNTAMIENTO</v>
      </c>
      <c r="G5" t="s">
        <v>72</v>
      </c>
      <c r="H5" t="str">
        <f>VLOOKUP(Tabla2[[#This Row],[NOMBRE]],Tabla1[],5,0)</f>
        <v>AYUNTAMIENTO</v>
      </c>
      <c r="I5" t="s">
        <v>735</v>
      </c>
      <c r="J5" t="s">
        <v>1064</v>
      </c>
    </row>
    <row r="6" spans="1:10" hidden="1" x14ac:dyDescent="0.25">
      <c r="A6" t="s">
        <v>752</v>
      </c>
      <c r="B6" t="str">
        <f>VLOOKUP(Tabla2[[#This Row],[NOMBRE]],Tabla1[],1,0)</f>
        <v>BARAJAS GONZALEZ JONI JACINTA</v>
      </c>
      <c r="C6" t="s">
        <v>477</v>
      </c>
      <c r="D6" t="str">
        <f>VLOOKUP(Tabla2[[#This Row],[NOMBRE]],Tabla1[],3,0)</f>
        <v xml:space="preserve">REGIDOR </v>
      </c>
      <c r="E6" t="s">
        <v>1101</v>
      </c>
      <c r="F6" t="str">
        <f>VLOOKUP(Tabla2[[#This Row],[NOMBRE]],Tabla1[],4,0)</f>
        <v>REGIDOR  DEL DESPACHO AYUNTAMIENTO</v>
      </c>
      <c r="G6" t="s">
        <v>72</v>
      </c>
      <c r="H6" t="str">
        <f>VLOOKUP(Tabla2[[#This Row],[NOMBRE]],Tabla1[],5,0)</f>
        <v>AYUNTAMIENTO</v>
      </c>
      <c r="I6" t="s">
        <v>752</v>
      </c>
      <c r="J6" t="s">
        <v>1064</v>
      </c>
    </row>
    <row r="7" spans="1:10" hidden="1" x14ac:dyDescent="0.25">
      <c r="A7" t="s">
        <v>682</v>
      </c>
      <c r="B7" t="str">
        <f>VLOOKUP(Tabla2[[#This Row],[NOMBRE]],Tabla1[],1,0)</f>
        <v>DERMA RODRIGUEZ MINERVA</v>
      </c>
      <c r="C7" t="s">
        <v>70</v>
      </c>
      <c r="D7" t="str">
        <f>VLOOKUP(Tabla2[[#This Row],[NOMBRE]],Tabla1[],3,0)</f>
        <v>CONSULTOR JURIDICO</v>
      </c>
      <c r="E7" t="s">
        <v>1102</v>
      </c>
      <c r="F7" t="str">
        <f>VLOOKUP(Tabla2[[#This Row],[NOMBRE]],Tabla1[],4,0)</f>
        <v>CONSULTOR JURIDICO DEL DESPACHO AYUNTAMIENTO</v>
      </c>
      <c r="G7" t="s">
        <v>72</v>
      </c>
      <c r="H7" t="str">
        <f>VLOOKUP(Tabla2[[#This Row],[NOMBRE]],Tabla1[],5,0)</f>
        <v>AYUNTAMIENTO</v>
      </c>
      <c r="I7" t="s">
        <v>682</v>
      </c>
      <c r="J7" t="s">
        <v>1064</v>
      </c>
    </row>
    <row r="8" spans="1:10" hidden="1" x14ac:dyDescent="0.25">
      <c r="A8" t="s">
        <v>770</v>
      </c>
      <c r="B8" t="str">
        <f>VLOOKUP(Tabla2[[#This Row],[NOMBRE]],Tabla1[],1,0)</f>
        <v>OROZCO ORTIZ ANA LILIA</v>
      </c>
      <c r="C8" t="s">
        <v>477</v>
      </c>
      <c r="D8" t="str">
        <f>VLOOKUP(Tabla2[[#This Row],[NOMBRE]],Tabla1[],3,0)</f>
        <v xml:space="preserve">REGIDOR </v>
      </c>
      <c r="E8" t="s">
        <v>1101</v>
      </c>
      <c r="F8" t="str">
        <f>VLOOKUP(Tabla2[[#This Row],[NOMBRE]],Tabla1[],4,0)</f>
        <v>REGIDOR  DEL DESPACHO AYUNTAMIENTO</v>
      </c>
      <c r="G8" t="s">
        <v>72</v>
      </c>
      <c r="H8" t="str">
        <f>VLOOKUP(Tabla2[[#This Row],[NOMBRE]],Tabla1[],5,0)</f>
        <v>AYUNTAMIENTO</v>
      </c>
      <c r="I8" t="s">
        <v>770</v>
      </c>
      <c r="J8" t="s">
        <v>1064</v>
      </c>
    </row>
    <row r="9" spans="1:10" hidden="1" x14ac:dyDescent="0.25">
      <c r="A9" t="s">
        <v>795</v>
      </c>
      <c r="B9" t="str">
        <f>VLOOKUP(Tabla2[[#This Row],[NOMBRE]],Tabla1[],1,0)</f>
        <v>DIAZ GURROLA ISSAC</v>
      </c>
      <c r="C9" t="s">
        <v>477</v>
      </c>
      <c r="D9" t="str">
        <f>VLOOKUP(Tabla2[[#This Row],[NOMBRE]],Tabla1[],3,0)</f>
        <v xml:space="preserve">REGIDOR </v>
      </c>
      <c r="E9" t="s">
        <v>1101</v>
      </c>
      <c r="F9" t="str">
        <f>VLOOKUP(Tabla2[[#This Row],[NOMBRE]],Tabla1[],4,0)</f>
        <v>REGIDOR  DEL DESPACHO AYUNTAMIENTO</v>
      </c>
      <c r="G9" t="s">
        <v>72</v>
      </c>
      <c r="H9" t="str">
        <f>VLOOKUP(Tabla2[[#This Row],[NOMBRE]],Tabla1[],5,0)</f>
        <v>AYUNTAMIENTO</v>
      </c>
      <c r="I9" t="s">
        <v>795</v>
      </c>
      <c r="J9" t="s">
        <v>1064</v>
      </c>
    </row>
    <row r="10" spans="1:10" hidden="1" x14ac:dyDescent="0.25">
      <c r="A10" t="s">
        <v>814</v>
      </c>
      <c r="B10" t="str">
        <f>VLOOKUP(Tabla2[[#This Row],[NOMBRE]],Tabla1[],1,0)</f>
        <v>IBARRA SARMIENTO ERNESTO</v>
      </c>
      <c r="C10" t="s">
        <v>477</v>
      </c>
      <c r="D10" t="str">
        <f>VLOOKUP(Tabla2[[#This Row],[NOMBRE]],Tabla1[],3,0)</f>
        <v xml:space="preserve">REGIDOR </v>
      </c>
      <c r="E10" t="s">
        <v>1101</v>
      </c>
      <c r="F10" t="str">
        <f>VLOOKUP(Tabla2[[#This Row],[NOMBRE]],Tabla1[],4,0)</f>
        <v>REGIDOR  DEL DESPACHO AYUNTAMIENTO</v>
      </c>
      <c r="G10" t="s">
        <v>72</v>
      </c>
      <c r="H10" t="str">
        <f>VLOOKUP(Tabla2[[#This Row],[NOMBRE]],Tabla1[],5,0)</f>
        <v>AYUNTAMIENTO</v>
      </c>
      <c r="I10" t="s">
        <v>814</v>
      </c>
      <c r="J10" t="s">
        <v>1064</v>
      </c>
    </row>
    <row r="11" spans="1:10" hidden="1" x14ac:dyDescent="0.25">
      <c r="A11" t="s">
        <v>713</v>
      </c>
      <c r="B11" t="str">
        <f>VLOOKUP(Tabla2[[#This Row],[NOMBRE]],Tabla1[],1,0)</f>
        <v>MARTINEZ ADRIANO FELIX ARTURO</v>
      </c>
      <c r="C11" t="s">
        <v>477</v>
      </c>
      <c r="D11" t="str">
        <f>VLOOKUP(Tabla2[[#This Row],[NOMBRE]],Tabla1[],3,0)</f>
        <v xml:space="preserve">REGIDOR </v>
      </c>
      <c r="E11" t="s">
        <v>1101</v>
      </c>
      <c r="F11" t="str">
        <f>VLOOKUP(Tabla2[[#This Row],[NOMBRE]],Tabla1[],4,0)</f>
        <v>REGIDOR  DEL DESPACHO AYUNTAMIENTO</v>
      </c>
      <c r="G11" t="s">
        <v>72</v>
      </c>
      <c r="H11" t="str">
        <f>VLOOKUP(Tabla2[[#This Row],[NOMBRE]],Tabla1[],5,0)</f>
        <v>AYUNTAMIENTO</v>
      </c>
      <c r="I11" t="s">
        <v>713</v>
      </c>
      <c r="J11" t="s">
        <v>1064</v>
      </c>
    </row>
    <row r="12" spans="1:10" hidden="1" x14ac:dyDescent="0.25">
      <c r="A12" t="s">
        <v>728</v>
      </c>
      <c r="B12" t="str">
        <f>VLOOKUP(Tabla2[[#This Row],[NOMBRE]],Tabla1[],1,0)</f>
        <v>ULATE BERNAL BLANCA PATRICIA</v>
      </c>
      <c r="C12" t="s">
        <v>477</v>
      </c>
      <c r="D12" t="str">
        <f>VLOOKUP(Tabla2[[#This Row],[NOMBRE]],Tabla1[],3,0)</f>
        <v xml:space="preserve">REGIDOR </v>
      </c>
      <c r="E12" t="s">
        <v>1101</v>
      </c>
      <c r="F12" t="str">
        <f>VLOOKUP(Tabla2[[#This Row],[NOMBRE]],Tabla1[],4,0)</f>
        <v>REGIDOR  DEL DESPACHO AYUNTAMIENTO</v>
      </c>
      <c r="G12" t="s">
        <v>72</v>
      </c>
      <c r="H12" t="str">
        <f>VLOOKUP(Tabla2[[#This Row],[NOMBRE]],Tabla1[],5,0)</f>
        <v>AYUNTAMIENTO</v>
      </c>
      <c r="I12" t="s">
        <v>728</v>
      </c>
      <c r="J12" t="s">
        <v>1064</v>
      </c>
    </row>
    <row r="13" spans="1:10" hidden="1" x14ac:dyDescent="0.25">
      <c r="A13" t="s">
        <v>739</v>
      </c>
      <c r="B13" t="str">
        <f>VLOOKUP(Tabla2[[#This Row],[NOMBRE]],Tabla1[],1,0)</f>
        <v>BORRUEL BAQUERA MARIA GUADALUPE</v>
      </c>
      <c r="C13" t="s">
        <v>477</v>
      </c>
      <c r="D13" t="str">
        <f>VLOOKUP(Tabla2[[#This Row],[NOMBRE]],Tabla1[],3,0)</f>
        <v xml:space="preserve">REGIDOR </v>
      </c>
      <c r="E13" t="s">
        <v>1101</v>
      </c>
      <c r="F13" t="str">
        <f>VLOOKUP(Tabla2[[#This Row],[NOMBRE]],Tabla1[],4,0)</f>
        <v>REGIDOR  DEL DESPACHO AYUNTAMIENTO</v>
      </c>
      <c r="G13" t="s">
        <v>72</v>
      </c>
      <c r="H13" t="str">
        <f>VLOOKUP(Tabla2[[#This Row],[NOMBRE]],Tabla1[],5,0)</f>
        <v>AYUNTAMIENTO</v>
      </c>
      <c r="I13" t="s">
        <v>739</v>
      </c>
      <c r="J13" t="s">
        <v>1064</v>
      </c>
    </row>
    <row r="14" spans="1:10" hidden="1" x14ac:dyDescent="0.25">
      <c r="A14" t="s">
        <v>785</v>
      </c>
      <c r="B14" t="str">
        <f>VLOOKUP(Tabla2[[#This Row],[NOMBRE]],Tabla1[],1,0)</f>
        <v>NAVARRETE PAZ JOSE ALFREDO</v>
      </c>
      <c r="C14" t="s">
        <v>477</v>
      </c>
      <c r="D14" t="str">
        <f>VLOOKUP(Tabla2[[#This Row],[NOMBRE]],Tabla1[],3,0)</f>
        <v xml:space="preserve">REGIDOR </v>
      </c>
      <c r="E14" t="s">
        <v>1101</v>
      </c>
      <c r="F14" t="str">
        <f>VLOOKUP(Tabla2[[#This Row],[NOMBRE]],Tabla1[],4,0)</f>
        <v>REGIDOR  DEL DESPACHO AYUNTAMIENTO</v>
      </c>
      <c r="G14" t="s">
        <v>72</v>
      </c>
      <c r="H14" t="str">
        <f>VLOOKUP(Tabla2[[#This Row],[NOMBRE]],Tabla1[],5,0)</f>
        <v>AYUNTAMIENTO</v>
      </c>
      <c r="I14" t="s">
        <v>785</v>
      </c>
      <c r="J14" t="s">
        <v>1064</v>
      </c>
    </row>
    <row r="15" spans="1:10" hidden="1" x14ac:dyDescent="0.25">
      <c r="A15" t="s">
        <v>939</v>
      </c>
      <c r="B15" t="str">
        <f>VLOOKUP(Tabla2[[#This Row],[NOMBRE]],Tabla1[],1,0)</f>
        <v>GONZALEZ MUÑIZ HUGO EDUARDO</v>
      </c>
      <c r="C15" t="s">
        <v>477</v>
      </c>
      <c r="D15" t="str">
        <f>VLOOKUP(Tabla2[[#This Row],[NOMBRE]],Tabla1[],3,0)</f>
        <v>REGIDOR</v>
      </c>
      <c r="E15" t="s">
        <v>1101</v>
      </c>
      <c r="F15" t="str">
        <f>VLOOKUP(Tabla2[[#This Row],[NOMBRE]],Tabla1[],4,0)</f>
        <v>REGIDOR  DEL DESPACHO AYUNTAMIENTO</v>
      </c>
      <c r="G15" t="s">
        <v>72</v>
      </c>
      <c r="H15" t="str">
        <f>VLOOKUP(Tabla2[[#This Row],[NOMBRE]],Tabla1[],5,0)</f>
        <v>AYUNTAMIENTO</v>
      </c>
      <c r="I15" t="s">
        <v>939</v>
      </c>
      <c r="J15" t="s">
        <v>1064</v>
      </c>
    </row>
    <row r="16" spans="1:10" hidden="1" x14ac:dyDescent="0.25">
      <c r="A16" t="s">
        <v>742</v>
      </c>
      <c r="B16" t="str">
        <f>VLOOKUP(Tabla2[[#This Row],[NOMBRE]],Tabla1[],1,0)</f>
        <v>GARCIA MURILLO BERNARDINA</v>
      </c>
      <c r="C16" t="s">
        <v>477</v>
      </c>
      <c r="D16" t="str">
        <f>VLOOKUP(Tabla2[[#This Row],[NOMBRE]],Tabla1[],3,0)</f>
        <v xml:space="preserve">REGIDOR </v>
      </c>
      <c r="E16" t="s">
        <v>1101</v>
      </c>
      <c r="F16" t="str">
        <f>VLOOKUP(Tabla2[[#This Row],[NOMBRE]],Tabla1[],4,0)</f>
        <v>REGIDOR  DEL DESPACHO AYUNTAMIENTO</v>
      </c>
      <c r="G16" t="s">
        <v>72</v>
      </c>
      <c r="H16" t="str">
        <f>VLOOKUP(Tabla2[[#This Row],[NOMBRE]],Tabla1[],5,0)</f>
        <v>AYUNTAMIENTO</v>
      </c>
      <c r="I16" t="s">
        <v>742</v>
      </c>
      <c r="J16" t="s">
        <v>1064</v>
      </c>
    </row>
    <row r="17" spans="1:10" hidden="1" x14ac:dyDescent="0.25">
      <c r="A17" t="s">
        <v>750</v>
      </c>
      <c r="B17" t="str">
        <f>VLOOKUP(Tabla2[[#This Row],[NOMBRE]],Tabla1[],1,0)</f>
        <v>ARAGON CASTILLO MARIA GUADALUPE</v>
      </c>
      <c r="C17" t="s">
        <v>477</v>
      </c>
      <c r="D17" t="str">
        <f>VLOOKUP(Tabla2[[#This Row],[NOMBRE]],Tabla1[],3,0)</f>
        <v xml:space="preserve">REGIDOR </v>
      </c>
      <c r="E17" t="s">
        <v>1101</v>
      </c>
      <c r="F17" t="str">
        <f>VLOOKUP(Tabla2[[#This Row],[NOMBRE]],Tabla1[],4,0)</f>
        <v>REGIDOR  DEL DESPACHO AYUNTAMIENTO</v>
      </c>
      <c r="G17" t="s">
        <v>72</v>
      </c>
      <c r="H17" t="str">
        <f>VLOOKUP(Tabla2[[#This Row],[NOMBRE]],Tabla1[],5,0)</f>
        <v>AYUNTAMIENTO</v>
      </c>
      <c r="I17" t="s">
        <v>750</v>
      </c>
      <c r="J17" t="s">
        <v>1064</v>
      </c>
    </row>
    <row r="18" spans="1:10" hidden="1" x14ac:dyDescent="0.25">
      <c r="A18" t="s">
        <v>757</v>
      </c>
      <c r="B18" t="str">
        <f>VLOOKUP(Tabla2[[#This Row],[NOMBRE]],Tabla1[],1,0)</f>
        <v>MARTINEZ DIAZ ROSA ISELA</v>
      </c>
      <c r="C18" t="s">
        <v>477</v>
      </c>
      <c r="D18" t="str">
        <f>VLOOKUP(Tabla2[[#This Row],[NOMBRE]],Tabla1[],3,0)</f>
        <v xml:space="preserve">REGIDOR </v>
      </c>
      <c r="E18" t="s">
        <v>1101</v>
      </c>
      <c r="F18" t="str">
        <f>VLOOKUP(Tabla2[[#This Row],[NOMBRE]],Tabla1[],4,0)</f>
        <v>REGIDOR  DEL DESPACHO AYUNTAMIENTO</v>
      </c>
      <c r="G18" t="s">
        <v>72</v>
      </c>
      <c r="H18" t="str">
        <f>VLOOKUP(Tabla2[[#This Row],[NOMBRE]],Tabla1[],5,0)</f>
        <v>AYUNTAMIENTO</v>
      </c>
      <c r="I18" t="s">
        <v>757</v>
      </c>
      <c r="J18" t="s">
        <v>1064</v>
      </c>
    </row>
    <row r="19" spans="1:10" hidden="1" x14ac:dyDescent="0.25">
      <c r="A19" t="s">
        <v>759</v>
      </c>
      <c r="B19" t="str">
        <f>VLOOKUP(Tabla2[[#This Row],[NOMBRE]],Tabla1[],1,0)</f>
        <v>AVILA GARCIA ROSARIO GUADALUPE</v>
      </c>
      <c r="C19" t="s">
        <v>477</v>
      </c>
      <c r="D19" t="str">
        <f>VLOOKUP(Tabla2[[#This Row],[NOMBRE]],Tabla1[],3,0)</f>
        <v xml:space="preserve">REGIDOR </v>
      </c>
      <c r="E19" t="s">
        <v>1101</v>
      </c>
      <c r="F19" t="str">
        <f>VLOOKUP(Tabla2[[#This Row],[NOMBRE]],Tabla1[],4,0)</f>
        <v>REGIDOR  DEL DESPACHO AYUNTAMIENTO</v>
      </c>
      <c r="G19" t="s">
        <v>72</v>
      </c>
      <c r="H19" t="str">
        <f>VLOOKUP(Tabla2[[#This Row],[NOMBRE]],Tabla1[],5,0)</f>
        <v>AYUNTAMIENTO</v>
      </c>
      <c r="I19" t="s">
        <v>759</v>
      </c>
      <c r="J19" t="s">
        <v>1064</v>
      </c>
    </row>
    <row r="20" spans="1:10" hidden="1" x14ac:dyDescent="0.25">
      <c r="A20" t="s">
        <v>1047</v>
      </c>
      <c r="B20" t="str">
        <f>VLOOKUP(Tabla2[[#This Row],[NOMBRE]],Tabla1[],1,0)</f>
        <v>GALICIA CHAPARRO ADAN ISAIAS</v>
      </c>
      <c r="C20" t="s">
        <v>477</v>
      </c>
      <c r="D20" t="str">
        <f>VLOOKUP(Tabla2[[#This Row],[NOMBRE]],Tabla1[],3,0)</f>
        <v>REGIDOR</v>
      </c>
      <c r="E20" t="s">
        <v>1101</v>
      </c>
      <c r="F20" t="str">
        <f>VLOOKUP(Tabla2[[#This Row],[NOMBRE]],Tabla1[],4,0)</f>
        <v>REGIDOR  DEL DESPACHO AYUNTAMIENTO</v>
      </c>
      <c r="G20" t="s">
        <v>72</v>
      </c>
      <c r="H20" t="str">
        <f>VLOOKUP(Tabla2[[#This Row],[NOMBRE]],Tabla1[],5,0)</f>
        <v>AYUNTAMIENTO</v>
      </c>
      <c r="I20" t="s">
        <v>1047</v>
      </c>
      <c r="J20" t="s">
        <v>1064</v>
      </c>
    </row>
    <row r="21" spans="1:10" hidden="1" x14ac:dyDescent="0.25">
      <c r="A21" t="s">
        <v>789</v>
      </c>
      <c r="B21" t="str">
        <f>VLOOKUP(Tabla2[[#This Row],[NOMBRE]],Tabla1[],1,0)</f>
        <v>CARMONA CARMONA ROSA</v>
      </c>
      <c r="C21" t="s">
        <v>477</v>
      </c>
      <c r="D21" t="str">
        <f>VLOOKUP(Tabla2[[#This Row],[NOMBRE]],Tabla1[],3,0)</f>
        <v xml:space="preserve">REGIDOR </v>
      </c>
      <c r="E21" t="s">
        <v>1101</v>
      </c>
      <c r="F21" t="str">
        <f>VLOOKUP(Tabla2[[#This Row],[NOMBRE]],Tabla1[],4,0)</f>
        <v>REGIDOR  DEL DESPACHO AYUNTAMIENTO</v>
      </c>
      <c r="G21" t="s">
        <v>72</v>
      </c>
      <c r="H21" t="str">
        <f>VLOOKUP(Tabla2[[#This Row],[NOMBRE]],Tabla1[],5,0)</f>
        <v>AYUNTAMIENTO</v>
      </c>
      <c r="I21" t="s">
        <v>789</v>
      </c>
      <c r="J21" t="s">
        <v>1064</v>
      </c>
    </row>
    <row r="22" spans="1:10" hidden="1" x14ac:dyDescent="0.25">
      <c r="A22" t="s">
        <v>732</v>
      </c>
      <c r="B22" t="str">
        <f>VLOOKUP(Tabla2[[#This Row],[NOMBRE]],Tabla1[],1,0)</f>
        <v>MARQUEZ ESTRADA OMAR ENRIQUE</v>
      </c>
      <c r="C22" t="s">
        <v>477</v>
      </c>
      <c r="D22" t="str">
        <f>VLOOKUP(Tabla2[[#This Row],[NOMBRE]],Tabla1[],3,0)</f>
        <v xml:space="preserve">REGIDOR </v>
      </c>
      <c r="E22" t="s">
        <v>1101</v>
      </c>
      <c r="F22" t="str">
        <f>VLOOKUP(Tabla2[[#This Row],[NOMBRE]],Tabla1[],4,0)</f>
        <v>REGIDOR  DEL DESPACHO AYUNTAMIENTO</v>
      </c>
      <c r="G22" t="s">
        <v>72</v>
      </c>
      <c r="H22" t="str">
        <f>VLOOKUP(Tabla2[[#This Row],[NOMBRE]],Tabla1[],5,0)</f>
        <v>AYUNTAMIENTO</v>
      </c>
      <c r="I22" t="s">
        <v>732</v>
      </c>
      <c r="J22" t="s">
        <v>1064</v>
      </c>
    </row>
    <row r="23" spans="1:10" hidden="1" x14ac:dyDescent="0.25">
      <c r="A23" t="s">
        <v>851</v>
      </c>
      <c r="B23" t="str">
        <f>VLOOKUP(Tabla2[[#This Row],[NOMBRE]],Tabla1[],1,0)</f>
        <v>FRANCO BARRAGAN OLIVIA</v>
      </c>
      <c r="C23" t="s">
        <v>349</v>
      </c>
      <c r="D23" t="str">
        <f>VLOOKUP(Tabla2[[#This Row],[NOMBRE]],Tabla1[],3,0)</f>
        <v>SINDICO</v>
      </c>
      <c r="E23" t="s">
        <v>1103</v>
      </c>
      <c r="F23" t="str">
        <f>VLOOKUP(Tabla2[[#This Row],[NOMBRE]],Tabla1[],4,0)</f>
        <v>SINDICO DEL DESPACHO SINDICATURA</v>
      </c>
      <c r="G23" t="s">
        <v>161</v>
      </c>
      <c r="H23" t="str">
        <f>VLOOKUP(Tabla2[[#This Row],[NOMBRE]],Tabla1[],5,0)</f>
        <v>SINDICATURA</v>
      </c>
      <c r="I23" t="s">
        <v>851</v>
      </c>
      <c r="J23" t="s">
        <v>1064</v>
      </c>
    </row>
    <row r="24" spans="1:10" hidden="1" x14ac:dyDescent="0.25">
      <c r="A24" t="s">
        <v>1056</v>
      </c>
      <c r="B24" t="str">
        <f>VLOOKUP(Tabla2[[#This Row],[NOMBRE]],Tabla1[],1,0)</f>
        <v>MARTINEZ ORTIZ FRANCISCO ALEJANDRO</v>
      </c>
      <c r="C24" t="s">
        <v>70</v>
      </c>
      <c r="D24" t="str">
        <f>VLOOKUP(Tabla2[[#This Row],[NOMBRE]],Tabla1[],3,0)</f>
        <v>CONSULTOR JURIDICO</v>
      </c>
      <c r="E24" t="s">
        <v>1104</v>
      </c>
      <c r="F24" t="str">
        <f>VLOOKUP(Tabla2[[#This Row],[NOMBRE]],Tabla1[],4,0)</f>
        <v>CONSULTOR JURIDICO DEL DESPACHO SINDICATURA</v>
      </c>
      <c r="G24" t="s">
        <v>161</v>
      </c>
      <c r="H24" t="str">
        <f>VLOOKUP(Tabla2[[#This Row],[NOMBRE]],Tabla1[],5,0)</f>
        <v>SINDICATURA</v>
      </c>
      <c r="I24" t="s">
        <v>1056</v>
      </c>
      <c r="J24" t="s">
        <v>1064</v>
      </c>
    </row>
    <row r="25" spans="1:10" hidden="1" x14ac:dyDescent="0.25">
      <c r="A25" t="s">
        <v>853</v>
      </c>
      <c r="B25" t="str">
        <f>VLOOKUP(Tabla2[[#This Row],[NOMBRE]],Tabla1[],1,0)</f>
        <v>BACA FONTES ALEJANDRINA</v>
      </c>
      <c r="C25" t="s">
        <v>7</v>
      </c>
      <c r="D25" t="str">
        <f>VLOOKUP(Tabla2[[#This Row],[NOMBRE]],Tabla1[],3,0)</f>
        <v>LIDER DE PROYECTO</v>
      </c>
      <c r="E25" t="s">
        <v>1105</v>
      </c>
      <c r="F25" t="str">
        <f>VLOOKUP(Tabla2[[#This Row],[NOMBRE]],Tabla1[],4,0)</f>
        <v>LIDER DE PROYECTO DEL DESPACHO SINDICATURA</v>
      </c>
      <c r="G25" t="s">
        <v>161</v>
      </c>
      <c r="H25" t="str">
        <f>VLOOKUP(Tabla2[[#This Row],[NOMBRE]],Tabla1[],5,0)</f>
        <v>SINDICATURA</v>
      </c>
      <c r="I25" t="s">
        <v>853</v>
      </c>
      <c r="J25" t="s">
        <v>1065</v>
      </c>
    </row>
    <row r="26" spans="1:10" hidden="1" x14ac:dyDescent="0.25">
      <c r="A26" t="s">
        <v>1048</v>
      </c>
      <c r="B26" t="str">
        <f>VLOOKUP(Tabla2[[#This Row],[NOMBRE]],Tabla1[],1,0)</f>
        <v>VIDAÑA BENCOMO PERLA ELOISA</v>
      </c>
      <c r="C26" t="s">
        <v>37</v>
      </c>
      <c r="D26" t="str">
        <f>VLOOKUP(Tabla2[[#This Row],[NOMBRE]],Tabla1[],3,0)</f>
        <v>JEFE DE DEPARTAMENTO</v>
      </c>
      <c r="E26" t="s">
        <v>1106</v>
      </c>
      <c r="F26" t="str">
        <f>VLOOKUP(Tabla2[[#This Row],[NOMBRE]],Tabla1[],4,0)</f>
        <v>JEFE  DE DEPARTAMENTO ADMINISTRATIVO SINDICATURA</v>
      </c>
      <c r="G26" t="s">
        <v>161</v>
      </c>
      <c r="H26" t="str">
        <f>VLOOKUP(Tabla2[[#This Row],[NOMBRE]],Tabla1[],5,0)</f>
        <v>SINDICATURA</v>
      </c>
      <c r="I26" t="s">
        <v>1048</v>
      </c>
      <c r="J26" t="s">
        <v>1064</v>
      </c>
    </row>
    <row r="27" spans="1:10" hidden="1" x14ac:dyDescent="0.25">
      <c r="A27" t="s">
        <v>730</v>
      </c>
      <c r="B27" t="str">
        <f>VLOOKUP(Tabla2[[#This Row],[NOMBRE]],Tabla1[],1,0)</f>
        <v>VALENZUELA MACIAS JUAN HUMBERTO</v>
      </c>
      <c r="C27" t="s">
        <v>37</v>
      </c>
      <c r="D27" t="str">
        <f>VLOOKUP(Tabla2[[#This Row],[NOMBRE]],Tabla1[],3,0)</f>
        <v xml:space="preserve">JEFE DE DEPARTAMENTO </v>
      </c>
      <c r="E27" t="s">
        <v>1107</v>
      </c>
      <c r="F27" t="str">
        <f>VLOOKUP(Tabla2[[#This Row],[NOMBRE]],Tabla1[],4,0)</f>
        <v>JEFE   DE DEPARTAMENTO DE AUDITORIA CONTABLE</v>
      </c>
      <c r="G27" t="s">
        <v>161</v>
      </c>
      <c r="H27" t="str">
        <f>VLOOKUP(Tabla2[[#This Row],[NOMBRE]],Tabla1[],5,0)</f>
        <v>SINDICATURA</v>
      </c>
      <c r="I27" t="s">
        <v>730</v>
      </c>
      <c r="J27" t="s">
        <v>1064</v>
      </c>
    </row>
    <row r="28" spans="1:10" hidden="1" x14ac:dyDescent="0.25">
      <c r="A28" t="s">
        <v>802</v>
      </c>
      <c r="B28" t="str">
        <f>VLOOKUP(Tabla2[[#This Row],[NOMBRE]],Tabla1[],1,0)</f>
        <v>GUERRERO GANDARA JOSE LUIS</v>
      </c>
      <c r="C28" t="s">
        <v>37</v>
      </c>
      <c r="D28" t="str">
        <f>VLOOKUP(Tabla2[[#This Row],[NOMBRE]],Tabla1[],3,0)</f>
        <v>JEFE DE DEPARTAMENTO</v>
      </c>
      <c r="E28" t="s">
        <v>1108</v>
      </c>
      <c r="F28" t="str">
        <f>VLOOKUP(Tabla2[[#This Row],[NOMBRE]],Tabla1[],4,0)</f>
        <v>JEFE  DE DEPARTAMENTO DE COMUNICACION</v>
      </c>
      <c r="G28" t="s">
        <v>161</v>
      </c>
      <c r="H28" t="str">
        <f>VLOOKUP(Tabla2[[#This Row],[NOMBRE]],Tabla1[],5,0)</f>
        <v>SINDICATURA</v>
      </c>
      <c r="I28" t="s">
        <v>802</v>
      </c>
      <c r="J28" t="s">
        <v>1064</v>
      </c>
    </row>
    <row r="29" spans="1:10" hidden="1" x14ac:dyDescent="0.25">
      <c r="A29" t="s">
        <v>731</v>
      </c>
      <c r="B29" t="str">
        <f>VLOOKUP(Tabla2[[#This Row],[NOMBRE]],Tabla1[],1,0)</f>
        <v>FLORES MORA LUIS RAUL</v>
      </c>
      <c r="C29" t="s">
        <v>37</v>
      </c>
      <c r="D29" t="str">
        <f>VLOOKUP(Tabla2[[#This Row],[NOMBRE]],Tabla1[],3,0)</f>
        <v xml:space="preserve">JEFE DE DEPARTAMENTO </v>
      </c>
      <c r="E29" t="s">
        <v>1109</v>
      </c>
      <c r="F29" t="str">
        <f>VLOOKUP(Tabla2[[#This Row],[NOMBRE]],Tabla1[],4,0)</f>
        <v>JEFE   DE DEPARTAMENTO DE AUDITORIA DE OBRA</v>
      </c>
      <c r="G29" t="s">
        <v>161</v>
      </c>
      <c r="H29" t="str">
        <f>VLOOKUP(Tabla2[[#This Row],[NOMBRE]],Tabla1[],5,0)</f>
        <v>SINDICATURA</v>
      </c>
      <c r="I29" t="s">
        <v>731</v>
      </c>
      <c r="J29" t="s">
        <v>1064</v>
      </c>
    </row>
    <row r="30" spans="1:10" hidden="1" x14ac:dyDescent="0.25">
      <c r="A30" t="s">
        <v>1045</v>
      </c>
      <c r="B30" t="str">
        <f>VLOOKUP(Tabla2[[#This Row],[NOMBRE]],Tabla1[],1,0)</f>
        <v>VILLALOBOS LOZANO CARLOS</v>
      </c>
      <c r="C30" t="s">
        <v>37</v>
      </c>
      <c r="D30" t="str">
        <f>VLOOKUP(Tabla2[[#This Row],[NOMBRE]],Tabla1[],3,0)</f>
        <v>JEFE DE DEPARTAMENTO</v>
      </c>
      <c r="E30" t="s">
        <v>1110</v>
      </c>
      <c r="F30" t="str">
        <f>VLOOKUP(Tabla2[[#This Row],[NOMBRE]],Tabla1[],4,0)</f>
        <v>JEFE DE DEPARTAMENTO.DEPTO DE COMUNICACION</v>
      </c>
      <c r="G30" t="s">
        <v>161</v>
      </c>
      <c r="H30" t="str">
        <f>VLOOKUP(Tabla2[[#This Row],[NOMBRE]],Tabla1[],5,0)</f>
        <v>SINDICATURA</v>
      </c>
      <c r="I30" t="s">
        <v>1045</v>
      </c>
      <c r="J30" t="s">
        <v>1064</v>
      </c>
    </row>
    <row r="31" spans="1:10" hidden="1" x14ac:dyDescent="0.25">
      <c r="A31" t="s">
        <v>769</v>
      </c>
      <c r="B31" t="str">
        <f>VLOOKUP(Tabla2[[#This Row],[NOMBRE]],Tabla1[],1,0)</f>
        <v>GUTIERREZ VENEGAS DAVID PETRONILO</v>
      </c>
      <c r="C31" t="s">
        <v>101</v>
      </c>
      <c r="D31" t="str">
        <f>VLOOKUP(Tabla2[[#This Row],[NOMBRE]],Tabla1[],3,0)</f>
        <v>COORDINADOR DE UNIDAD ADMINISTRATIVA</v>
      </c>
      <c r="E31" t="s">
        <v>1111</v>
      </c>
      <c r="F31" t="str">
        <f>VLOOKUP(Tabla2[[#This Row],[NOMBRE]],Tabla1[],4,0)</f>
        <v>COORDINADOR DE UNIDAD ADMINISTRATIVA DEL DESPACHO DEL C PRESIDENTE  MUNICIPAL</v>
      </c>
      <c r="G31" t="s">
        <v>9</v>
      </c>
      <c r="H31" t="str">
        <f>VLOOKUP(Tabla2[[#This Row],[NOMBRE]],Tabla1[],5,0)</f>
        <v>PRESIDENCIA MUNICIPAL</v>
      </c>
      <c r="I31" t="s">
        <v>769</v>
      </c>
      <c r="J31" t="s">
        <v>1064</v>
      </c>
    </row>
    <row r="32" spans="1:10" hidden="1" x14ac:dyDescent="0.25">
      <c r="A32" t="s">
        <v>1052</v>
      </c>
      <c r="B32" t="str">
        <f>VLOOKUP(Tabla2[[#This Row],[NOMBRE]],Tabla1[],1,0)</f>
        <v>ROSALES RODRIGUEZ JOSE ANTONIO</v>
      </c>
      <c r="C32" t="s">
        <v>7</v>
      </c>
      <c r="D32" t="str">
        <f>VLOOKUP(Tabla2[[#This Row],[NOMBRE]],Tabla1[],3,0)</f>
        <v>LIDER DE PROYECTO</v>
      </c>
      <c r="E32" t="s">
        <v>165</v>
      </c>
      <c r="F32" t="str">
        <f>VLOOKUP(Tabla2[[#This Row],[NOMBRE]],Tabla1[],4,0)</f>
        <v>LIDER DE PROYECTO DEL DESPACHO DEL C PDTE  MUNICIPAL</v>
      </c>
      <c r="G32" t="s">
        <v>9</v>
      </c>
      <c r="H32" t="str">
        <f>VLOOKUP(Tabla2[[#This Row],[NOMBRE]],Tabla1[],5,0)</f>
        <v>PRESIDENCIA MUNICIPAL</v>
      </c>
      <c r="I32" t="s">
        <v>1052</v>
      </c>
      <c r="J32" t="s">
        <v>1064</v>
      </c>
    </row>
    <row r="33" spans="1:10" hidden="1" x14ac:dyDescent="0.25">
      <c r="A33" t="s">
        <v>733</v>
      </c>
      <c r="B33" t="str">
        <f>VLOOKUP(Tabla2[[#This Row],[NOMBRE]],Tabla1[],1,0)</f>
        <v>FABELA MUÑOZ CARLOS MANUEL</v>
      </c>
      <c r="C33" t="s">
        <v>7</v>
      </c>
      <c r="D33" t="str">
        <f>VLOOKUP(Tabla2[[#This Row],[NOMBRE]],Tabla1[],3,0)</f>
        <v>LIDER DE PROYECTO</v>
      </c>
      <c r="E33" t="s">
        <v>165</v>
      </c>
      <c r="F33" t="str">
        <f>VLOOKUP(Tabla2[[#This Row],[NOMBRE]],Tabla1[],4,0)</f>
        <v>LIDER DE PROYECTO.DESPACHO DEL C PDTE  MUNICIPAL</v>
      </c>
      <c r="G33" t="s">
        <v>9</v>
      </c>
      <c r="H33" t="str">
        <f>VLOOKUP(Tabla2[[#This Row],[NOMBRE]],Tabla1[],5,0)</f>
        <v>PRESIDENCIA MUNICIPAL</v>
      </c>
      <c r="I33" t="s">
        <v>733</v>
      </c>
      <c r="J33" t="s">
        <v>1064</v>
      </c>
    </row>
    <row r="34" spans="1:10" hidden="1" x14ac:dyDescent="0.25">
      <c r="A34" t="s">
        <v>869</v>
      </c>
      <c r="B34" t="str">
        <f>VLOOKUP(Tabla2[[#This Row],[NOMBRE]],Tabla1[],1,0)</f>
        <v>CASTRO MIRANDA LUIS ENRIQUE</v>
      </c>
      <c r="C34" t="s">
        <v>7</v>
      </c>
      <c r="D34" t="str">
        <f>VLOOKUP(Tabla2[[#This Row],[NOMBRE]],Tabla1[],3,0)</f>
        <v>LIDER DE PROYECTO</v>
      </c>
      <c r="E34" t="s">
        <v>165</v>
      </c>
      <c r="F34" t="str">
        <f>VLOOKUP(Tabla2[[#This Row],[NOMBRE]],Tabla1[],4,0)</f>
        <v>LIDER DE PROYECTO DEL DESPACHO DEL C PDTE  MUNICIPAL</v>
      </c>
      <c r="G34" t="s">
        <v>9</v>
      </c>
      <c r="H34" t="str">
        <f>VLOOKUP(Tabla2[[#This Row],[NOMBRE]],Tabla1[],5,0)</f>
        <v>PRESIDENCIA MUNICIPAL</v>
      </c>
      <c r="I34" t="s">
        <v>869</v>
      </c>
      <c r="J34" t="s">
        <v>1064</v>
      </c>
    </row>
    <row r="35" spans="1:10" hidden="1" x14ac:dyDescent="0.25">
      <c r="A35" t="s">
        <v>1025</v>
      </c>
      <c r="B35" t="str">
        <f>VLOOKUP(Tabla2[[#This Row],[NOMBRE]],Tabla1[],1,0)</f>
        <v>ORTEGA YAÑEZ JAAZIEL ALFREDO</v>
      </c>
      <c r="C35" t="s">
        <v>7</v>
      </c>
      <c r="D35" t="str">
        <f>VLOOKUP(Tabla2[[#This Row],[NOMBRE]],Tabla1[],3,0)</f>
        <v>LIDER DE PROYECTO</v>
      </c>
      <c r="E35" t="s">
        <v>165</v>
      </c>
      <c r="F35" t="str">
        <f>VLOOKUP(Tabla2[[#This Row],[NOMBRE]],Tabla1[],4,0)</f>
        <v xml:space="preserve">LIDER DE PROYECTO DEL DESPACHO DE LA PRESIDENCIA </v>
      </c>
      <c r="G35" t="s">
        <v>9</v>
      </c>
      <c r="H35" t="str">
        <f>VLOOKUP(Tabla2[[#This Row],[NOMBRE]],Tabla1[],5,0)</f>
        <v>PRESIDENCIA MUNICIPAL</v>
      </c>
      <c r="I35" t="s">
        <v>1025</v>
      </c>
      <c r="J35" t="s">
        <v>1064</v>
      </c>
    </row>
    <row r="36" spans="1:10" hidden="1" x14ac:dyDescent="0.25">
      <c r="A36" t="s">
        <v>656</v>
      </c>
      <c r="B36" t="str">
        <f>VLOOKUP(Tabla2[[#This Row],[NOMBRE]],Tabla1[],1,0)</f>
        <v>TERRAZAS GARCIA VALENTINA</v>
      </c>
      <c r="C36" t="s">
        <v>7</v>
      </c>
      <c r="D36" t="str">
        <f>VLOOKUP(Tabla2[[#This Row],[NOMBRE]],Tabla1[],3,0)</f>
        <v>LIDER DE PROYECTO</v>
      </c>
      <c r="E36" t="s">
        <v>165</v>
      </c>
      <c r="F36" t="str">
        <f>VLOOKUP(Tabla2[[#This Row],[NOMBRE]],Tabla1[],4,0)</f>
        <v>LIDER DE PROYECTO DESPACHO DEL C PDTE  MUNICIPAL</v>
      </c>
      <c r="G36" t="s">
        <v>9</v>
      </c>
      <c r="H36" t="str">
        <f>VLOOKUP(Tabla2[[#This Row],[NOMBRE]],Tabla1[],5,0)</f>
        <v>PRESIDENCIA MUNICIPAL</v>
      </c>
      <c r="I36" t="s">
        <v>656</v>
      </c>
      <c r="J36" t="s">
        <v>1067</v>
      </c>
    </row>
    <row r="37" spans="1:10" hidden="1" x14ac:dyDescent="0.25">
      <c r="A37" t="s">
        <v>706</v>
      </c>
      <c r="B37" t="str">
        <f>VLOOKUP(Tabla2[[#This Row],[NOMBRE]],Tabla1[],1,0)</f>
        <v>BONILLA MENDOZA MARCO ANTONIO</v>
      </c>
      <c r="C37" t="s">
        <v>118</v>
      </c>
      <c r="D37" t="str">
        <f>VLOOKUP(Tabla2[[#This Row],[NOMBRE]],Tabla1[],3,0)</f>
        <v>PRESIDENTE MUNICIPAL</v>
      </c>
      <c r="E37" t="s">
        <v>1112</v>
      </c>
      <c r="F37" t="str">
        <f>VLOOKUP(Tabla2[[#This Row],[NOMBRE]],Tabla1[],4,0)</f>
        <v>PRESIDENTE MUNICIPAL DEL DESPACHO DEL C PDTE  MUNICIPAL</v>
      </c>
      <c r="G37" t="s">
        <v>9</v>
      </c>
      <c r="H37" t="str">
        <f>VLOOKUP(Tabla2[[#This Row],[NOMBRE]],Tabla1[],5,0)</f>
        <v>PRESIDENCIA MUNICIPAL</v>
      </c>
      <c r="I37" t="s">
        <v>706</v>
      </c>
      <c r="J37" t="s">
        <v>1064</v>
      </c>
    </row>
    <row r="38" spans="1:10" hidden="1" x14ac:dyDescent="0.25">
      <c r="A38" t="s">
        <v>1051</v>
      </c>
      <c r="B38" t="str">
        <f>VLOOKUP(Tabla2[[#This Row],[NOMBRE]],Tabla1[],1,0)</f>
        <v>MOLINA RODRIGUEZ MAYRA ARACELY</v>
      </c>
      <c r="C38" t="s">
        <v>37</v>
      </c>
      <c r="D38" t="str">
        <f>VLOOKUP(Tabla2[[#This Row],[NOMBRE]],Tabla1[],3,0)</f>
        <v>JEFE DE DEPARTAMENTO</v>
      </c>
      <c r="E38" t="s">
        <v>1113</v>
      </c>
      <c r="F38" t="str">
        <f>VLOOKUP(Tabla2[[#This Row],[NOMBRE]],Tabla1[],4,0)</f>
        <v>JEFE  DE DEPARTAMENTO ADMINISTRATIVO PRESIDENCIA MUNICIPAL</v>
      </c>
      <c r="G38" t="s">
        <v>9</v>
      </c>
      <c r="H38" t="str">
        <f>VLOOKUP(Tabla2[[#This Row],[NOMBRE]],Tabla1[],5,0)</f>
        <v>PRESIDENCIA MUNICIPAL</v>
      </c>
      <c r="I38" t="s">
        <v>1051</v>
      </c>
      <c r="J38" t="s">
        <v>1064</v>
      </c>
    </row>
    <row r="39" spans="1:10" hidden="1" x14ac:dyDescent="0.25">
      <c r="A39" t="s">
        <v>951</v>
      </c>
      <c r="B39" t="str">
        <f>VLOOKUP(Tabla2[[#This Row],[NOMBRE]],Tabla1[],1,0)</f>
        <v>CHAVIRA LARA MARLENE</v>
      </c>
      <c r="C39" t="s">
        <v>7</v>
      </c>
      <c r="D39" t="str">
        <f>VLOOKUP(Tabla2[[#This Row],[NOMBRE]],Tabla1[],3,0)</f>
        <v>LIDER DE PROYECTO</v>
      </c>
      <c r="E39" t="s">
        <v>1114</v>
      </c>
      <c r="F39" t="str">
        <f>VLOOKUP(Tabla2[[#This Row],[NOMBRE]],Tabla1[],4,0)</f>
        <v>LIDER DE PROYECTO DESPACHO DEL C DESARROLLO ECONOMICO Y TURISTICO</v>
      </c>
      <c r="G39" t="s">
        <v>153</v>
      </c>
      <c r="H39" t="str">
        <f>VLOOKUP(Tabla2[[#This Row],[NOMBRE]],Tabla1[],5,0)</f>
        <v>DIRECCION DE PLANEACION E INNOVACION GUBERNAMENTAL</v>
      </c>
      <c r="I39" t="s">
        <v>951</v>
      </c>
      <c r="J39" t="s">
        <v>1065</v>
      </c>
    </row>
    <row r="40" spans="1:10" hidden="1" x14ac:dyDescent="0.25">
      <c r="A40" t="s">
        <v>1040</v>
      </c>
      <c r="B40" t="str">
        <f>VLOOKUP(Tabla2[[#This Row],[NOMBRE]],Tabla1[],1,0)</f>
        <v>JORDAN OROZCO JOSE JESUS</v>
      </c>
      <c r="C40" t="s">
        <v>74</v>
      </c>
      <c r="D40" t="str">
        <f>VLOOKUP(Tabla2[[#This Row],[NOMBRE]],Tabla1[],3,0)</f>
        <v>DIRECTOR GENERAL</v>
      </c>
      <c r="E40" t="s">
        <v>1115</v>
      </c>
      <c r="F40" t="str">
        <f>VLOOKUP(Tabla2[[#This Row],[NOMBRE]],Tabla1[],4,0)</f>
        <v>DIRECTOR GENERAL DEL DESPACHO DEL C DESARROLLO ECONOMICO Y TURISTICO</v>
      </c>
      <c r="G40" t="s">
        <v>153</v>
      </c>
      <c r="H40" t="str">
        <f>VLOOKUP(Tabla2[[#This Row],[NOMBRE]],Tabla1[],5,0)</f>
        <v>DIRECCION DE DESARROLLO ECONOMICO Y COMPETITIVIDAD</v>
      </c>
      <c r="I40" t="s">
        <v>1040</v>
      </c>
      <c r="J40" t="s">
        <v>1064</v>
      </c>
    </row>
    <row r="41" spans="1:10" hidden="1" x14ac:dyDescent="0.25">
      <c r="A41" t="s">
        <v>846</v>
      </c>
      <c r="B41" t="str">
        <f>VLOOKUP(Tabla2[[#This Row],[NOMBRE]],Tabla1[],1,0)</f>
        <v>CORRALES RENTERIA CRISTINA</v>
      </c>
      <c r="C41" t="s">
        <v>37</v>
      </c>
      <c r="D41" t="str">
        <f>VLOOKUP(Tabla2[[#This Row],[NOMBRE]],Tabla1[],3,0)</f>
        <v>JEFE DE DEPARTAMENTO</v>
      </c>
      <c r="E41" t="s">
        <v>1116</v>
      </c>
      <c r="F41" t="str">
        <f>VLOOKUP(Tabla2[[#This Row],[NOMBRE]],Tabla1[],4,0)</f>
        <v>JEFE DE DEPARTAMENTO DEPARTAMENTO DE SERVS ADMINISTRATIVOS</v>
      </c>
      <c r="G41" t="s">
        <v>153</v>
      </c>
      <c r="H41" t="str">
        <f>VLOOKUP(Tabla2[[#This Row],[NOMBRE]],Tabla1[],5,0)</f>
        <v>DIRECCION DE DESARROLLO ECONOMICO Y COMPETITIVIDAD</v>
      </c>
      <c r="I41" t="s">
        <v>846</v>
      </c>
      <c r="J41" t="s">
        <v>1064</v>
      </c>
    </row>
    <row r="42" spans="1:10" hidden="1" x14ac:dyDescent="0.25">
      <c r="A42" t="s">
        <v>1057</v>
      </c>
      <c r="B42" t="str">
        <f>VLOOKUP(Tabla2[[#This Row],[NOMBRE]],Tabla1[],1,0)</f>
        <v>BACA SALCIDO VANESA</v>
      </c>
      <c r="C42" t="s">
        <v>39</v>
      </c>
      <c r="D42" t="str">
        <f>VLOOKUP(Tabla2[[#This Row],[NOMBRE]],Tabla1[],3,0)</f>
        <v>SUBDIRECTOR</v>
      </c>
      <c r="E42" t="s">
        <v>1117</v>
      </c>
      <c r="F42" t="str">
        <f>VLOOKUP(Tabla2[[#This Row],[NOMBRE]],Tabla1[],4,0)</f>
        <v>SUBDIRECTOR DEL  DESPACHO DEL C SUBDIR DE COMERCIO Y TURISMO</v>
      </c>
      <c r="G42" t="s">
        <v>153</v>
      </c>
      <c r="H42" t="str">
        <f>VLOOKUP(Tabla2[[#This Row],[NOMBRE]],Tabla1[],5,0)</f>
        <v>DIRECCION DE DESARROLLO ECONOMICO Y COMPETITIVIDAD</v>
      </c>
      <c r="I42" t="s">
        <v>1057</v>
      </c>
      <c r="J42" t="s">
        <v>1064</v>
      </c>
    </row>
    <row r="43" spans="1:10" hidden="1" x14ac:dyDescent="0.25">
      <c r="A43" t="s">
        <v>1007</v>
      </c>
      <c r="B43" t="str">
        <f>VLOOKUP(Tabla2[[#This Row],[NOMBRE]],Tabla1[],1,0)</f>
        <v>GONZALEZ QUINTANA JESUS ANDRES</v>
      </c>
      <c r="C43" t="s">
        <v>37</v>
      </c>
      <c r="D43" t="str">
        <f>VLOOKUP(Tabla2[[#This Row],[NOMBRE]],Tabla1[],3,0)</f>
        <v>JEFE DE DEPARTAMENTO</v>
      </c>
      <c r="E43" t="s">
        <v>1118</v>
      </c>
      <c r="F43" t="str">
        <f>VLOOKUP(Tabla2[[#This Row],[NOMBRE]],Tabla1[],4,0)</f>
        <v>JEFE DE DEPARTAMENTO DE PROMOCION TURISTICA</v>
      </c>
      <c r="G43" t="s">
        <v>153</v>
      </c>
      <c r="H43" t="str">
        <f>VLOOKUP(Tabla2[[#This Row],[NOMBRE]],Tabla1[],5,0)</f>
        <v>DIRECCION DE DESARROLLO ECONOMICO Y COMPETITIVIDAD</v>
      </c>
      <c r="I43" t="s">
        <v>1007</v>
      </c>
      <c r="J43" t="s">
        <v>1065</v>
      </c>
    </row>
    <row r="44" spans="1:10" hidden="1" x14ac:dyDescent="0.25">
      <c r="A44" t="s">
        <v>930</v>
      </c>
      <c r="B44" t="str">
        <f>VLOOKUP(Tabla2[[#This Row],[NOMBRE]],Tabla1[],1,0)</f>
        <v>NEVAREZ QUEZADA TANIA ELENA</v>
      </c>
      <c r="C44" t="s">
        <v>37</v>
      </c>
      <c r="D44" t="str">
        <f>VLOOKUP(Tabla2[[#This Row],[NOMBRE]],Tabla1[],3,0)</f>
        <v xml:space="preserve">JEFE DE DEPARTAMENTO </v>
      </c>
      <c r="E44" t="s">
        <v>1119</v>
      </c>
      <c r="F44" t="str">
        <f>VLOOKUP(Tabla2[[#This Row],[NOMBRE]],Tabla1[],4,0)</f>
        <v>JEFE  DE DEPARTAMENTO DE VINCULACION EMPRESARIAL</v>
      </c>
      <c r="G44" t="s">
        <v>153</v>
      </c>
      <c r="H44" t="str">
        <f>VLOOKUP(Tabla2[[#This Row],[NOMBRE]],Tabla1[],5,0)</f>
        <v>DIRECCION DE DESARROLLO ECONOMICO Y COMPETITIVIDAD</v>
      </c>
      <c r="I44" t="s">
        <v>930</v>
      </c>
      <c r="J44" t="s">
        <v>1065</v>
      </c>
    </row>
    <row r="45" spans="1:10" hidden="1" x14ac:dyDescent="0.25">
      <c r="A45" t="s">
        <v>804</v>
      </c>
      <c r="B45" t="str">
        <f>VLOOKUP(Tabla2[[#This Row],[NOMBRE]],Tabla1[],1,0)</f>
        <v>GALLARDO TARANGO JAIME</v>
      </c>
      <c r="C45" t="s">
        <v>7</v>
      </c>
      <c r="D45" t="str">
        <f>VLOOKUP(Tabla2[[#This Row],[NOMBRE]],Tabla1[],3,0)</f>
        <v>LIDER DE PROYECTO</v>
      </c>
      <c r="E45" t="s">
        <v>1120</v>
      </c>
      <c r="F45" t="str">
        <f>VLOOKUP(Tabla2[[#This Row],[NOMBRE]],Tabla1[],4,0)</f>
        <v>LIDER DE PROYECTO DEL DESPACHO DEL SUBDIRECTOR DE DESARROLLO INDUSTRIAL</v>
      </c>
      <c r="G45" t="s">
        <v>153</v>
      </c>
      <c r="H45" t="str">
        <f>VLOOKUP(Tabla2[[#This Row],[NOMBRE]],Tabla1[],5,0)</f>
        <v>DIRECCION DE DESARROLLO ECONOMICO Y COMPETITIVIDAD</v>
      </c>
      <c r="I45" t="s">
        <v>804</v>
      </c>
      <c r="J45" t="s">
        <v>1064</v>
      </c>
    </row>
    <row r="46" spans="1:10" hidden="1" x14ac:dyDescent="0.25">
      <c r="A46" t="s">
        <v>900</v>
      </c>
      <c r="B46" t="str">
        <f>VLOOKUP(Tabla2[[#This Row],[NOMBRE]],Tabla1[],1,0)</f>
        <v>ELIAS OGAZ JESUS GILBERTO</v>
      </c>
      <c r="C46" t="s">
        <v>39</v>
      </c>
      <c r="D46" t="str">
        <f>VLOOKUP(Tabla2[[#This Row],[NOMBRE]],Tabla1[],3,0)</f>
        <v>SUBDIRECTOR</v>
      </c>
      <c r="E46" t="s">
        <v>1121</v>
      </c>
      <c r="F46" t="str">
        <f>VLOOKUP(Tabla2[[#This Row],[NOMBRE]],Tabla1[],4,0)</f>
        <v>SUBDIRECTOR DEL DESPACHO DEL C SUBDIRECTOR DE DESARROLLO INDUSTRIAL</v>
      </c>
      <c r="G46" t="s">
        <v>153</v>
      </c>
      <c r="H46" t="str">
        <f>VLOOKUP(Tabla2[[#This Row],[NOMBRE]],Tabla1[],5,0)</f>
        <v>DIRECCION DE DESARROLLO ECONOMICO Y COMPETITIVIDAD</v>
      </c>
      <c r="I46" t="s">
        <v>900</v>
      </c>
      <c r="J46" t="s">
        <v>1064</v>
      </c>
    </row>
    <row r="47" spans="1:10" hidden="1" x14ac:dyDescent="0.25">
      <c r="A47" t="s">
        <v>726</v>
      </c>
      <c r="B47" t="str">
        <f>VLOOKUP(Tabla2[[#This Row],[NOMBRE]],Tabla1[],1,0)</f>
        <v>LUGO PONCE CYNDI LIZETH</v>
      </c>
      <c r="C47" t="s">
        <v>37</v>
      </c>
      <c r="D47" t="str">
        <f>VLOOKUP(Tabla2[[#This Row],[NOMBRE]],Tabla1[],3,0)</f>
        <v>JEFE DE DEPARTAMENTO</v>
      </c>
      <c r="E47" t="s">
        <v>152</v>
      </c>
      <c r="F47" t="str">
        <f>VLOOKUP(Tabla2[[#This Row],[NOMBRE]],Tabla1[],4,0)</f>
        <v>JEFE DE DEPARTAMENTO.DEPARTAMENTO DE EXPORTACIONES DIRECTAS</v>
      </c>
      <c r="G47" t="s">
        <v>153</v>
      </c>
      <c r="H47" t="str">
        <f>VLOOKUP(Tabla2[[#This Row],[NOMBRE]],Tabla1[],5,0)</f>
        <v>DIRECCION DE DESARROLLO ECONOMICO Y COMPETITIVIDAD</v>
      </c>
      <c r="I47" t="s">
        <v>726</v>
      </c>
      <c r="J47" t="s">
        <v>1065</v>
      </c>
    </row>
    <row r="48" spans="1:10" hidden="1" x14ac:dyDescent="0.25">
      <c r="A48" t="s">
        <v>774</v>
      </c>
      <c r="B48" t="str">
        <f>VLOOKUP(Tabla2[[#This Row],[NOMBRE]],Tabla1[],1,0)</f>
        <v>GARZA ISLAS ALMA CRISTINA</v>
      </c>
      <c r="C48" t="s">
        <v>37</v>
      </c>
      <c r="D48" t="str">
        <f>VLOOKUP(Tabla2[[#This Row],[NOMBRE]],Tabla1[],3,0)</f>
        <v xml:space="preserve">JEFE DE DEPARTAMENTO </v>
      </c>
      <c r="E48" t="s">
        <v>1122</v>
      </c>
      <c r="F48" t="str">
        <f>VLOOKUP(Tabla2[[#This Row],[NOMBRE]],Tabla1[],4,0)</f>
        <v>JEFE  DE DEPARTAMENTO DE GESTION Y ANALISIS</v>
      </c>
      <c r="G48" t="s">
        <v>153</v>
      </c>
      <c r="H48" t="str">
        <f>VLOOKUP(Tabla2[[#This Row],[NOMBRE]],Tabla1[],5,0)</f>
        <v>DIRECCION DE DESARROLLO ECONOMICO Y COMPETITIVIDAD</v>
      </c>
      <c r="I48" t="s">
        <v>774</v>
      </c>
      <c r="J48" t="s">
        <v>1064</v>
      </c>
    </row>
    <row r="49" spans="1:10" hidden="1" x14ac:dyDescent="0.25">
      <c r="A49" t="s">
        <v>978</v>
      </c>
      <c r="B49" t="str">
        <f>VLOOKUP(Tabla2[[#This Row],[NOMBRE]],Tabla1[],1,0)</f>
        <v>VARELA ESTRADA GABRIEL OMAR</v>
      </c>
      <c r="C49" t="s">
        <v>39</v>
      </c>
      <c r="D49" t="str">
        <f>VLOOKUP(Tabla2[[#This Row],[NOMBRE]],Tabla1[],3,0)</f>
        <v>SUBDIRECTOR</v>
      </c>
      <c r="E49" t="s">
        <v>526</v>
      </c>
      <c r="F49" t="str">
        <f>VLOOKUP(Tabla2[[#This Row],[NOMBRE]],Tabla1[],4,0)</f>
        <v>SUBDIRECTOR.DESPACHO DEL C SUBDIR DE INNOVACION Y DESARROLLO EMPRENDEDOR</v>
      </c>
      <c r="G49" t="s">
        <v>153</v>
      </c>
      <c r="H49" t="str">
        <f>VLOOKUP(Tabla2[[#This Row],[NOMBRE]],Tabla1[],5,0)</f>
        <v>DIRECCION DE DESARROLLO ECONOMICO Y COMPETITIVIDAD</v>
      </c>
      <c r="I49" t="s">
        <v>978</v>
      </c>
      <c r="J49" t="s">
        <v>1064</v>
      </c>
    </row>
    <row r="50" spans="1:10" hidden="1" x14ac:dyDescent="0.25">
      <c r="A50" t="s">
        <v>768</v>
      </c>
      <c r="B50" t="str">
        <f>VLOOKUP(Tabla2[[#This Row],[NOMBRE]],Tabla1[],1,0)</f>
        <v>GUERRERO GARCIA GALIL</v>
      </c>
      <c r="C50" t="s">
        <v>37</v>
      </c>
      <c r="D50" t="str">
        <f>VLOOKUP(Tabla2[[#This Row],[NOMBRE]],Tabla1[],3,0)</f>
        <v xml:space="preserve">JEFE DE DEPARTAMENTO </v>
      </c>
      <c r="E50" t="s">
        <v>1123</v>
      </c>
      <c r="F50" t="str">
        <f>VLOOKUP(Tabla2[[#This Row],[NOMBRE]],Tabla1[],4,0)</f>
        <v>JEFE  DE DEPARTAMENTO FINANCIAMIENTO EMPRESARIAL</v>
      </c>
      <c r="G50" t="s">
        <v>153</v>
      </c>
      <c r="H50" t="str">
        <f>VLOOKUP(Tabla2[[#This Row],[NOMBRE]],Tabla1[],5,0)</f>
        <v>DIRECCION DE DESARROLLO ECONOMICO Y COMPETITIVIDAD</v>
      </c>
      <c r="I50" t="s">
        <v>768</v>
      </c>
      <c r="J50" t="s">
        <v>1065</v>
      </c>
    </row>
    <row r="51" spans="1:10" hidden="1" x14ac:dyDescent="0.25">
      <c r="A51" t="s">
        <v>935</v>
      </c>
      <c r="B51" t="str">
        <f>VLOOKUP(Tabla2[[#This Row],[NOMBRE]],Tabla1[],1,0)</f>
        <v>MORIEL RAMIREZ HECTOR ARMANDO</v>
      </c>
      <c r="C51" t="s">
        <v>39</v>
      </c>
      <c r="D51" t="str">
        <f>VLOOKUP(Tabla2[[#This Row],[NOMBRE]],Tabla1[],3,0)</f>
        <v>SUBDIRECTOR</v>
      </c>
      <c r="E51" t="s">
        <v>1124</v>
      </c>
      <c r="F51" t="str">
        <f>VLOOKUP(Tabla2[[#This Row],[NOMBRE]],Tabla1[],4,0)</f>
        <v>SUBDIRECTOR DESPACHO DEL C SUBDIR DE DESARROLLO MIPYME Y EMPLEABILIDAD</v>
      </c>
      <c r="G51" t="s">
        <v>153</v>
      </c>
      <c r="H51" t="str">
        <f>VLOOKUP(Tabla2[[#This Row],[NOMBRE]],Tabla1[],5,0)</f>
        <v>DIRECCION DE DESARROLLO ECONOMICO Y COMPETITIVIDAD</v>
      </c>
      <c r="I51" t="s">
        <v>935</v>
      </c>
      <c r="J51" t="s">
        <v>1064</v>
      </c>
    </row>
    <row r="52" spans="1:10" hidden="1" x14ac:dyDescent="0.25">
      <c r="A52" t="s">
        <v>1054</v>
      </c>
      <c r="B52" t="str">
        <f>VLOOKUP(Tabla2[[#This Row],[NOMBRE]],Tabla1[],1,0)</f>
        <v>GUERRERO MENDOZA ELISA ISELA</v>
      </c>
      <c r="C52" t="s">
        <v>37</v>
      </c>
      <c r="D52" t="str">
        <f>VLOOKUP(Tabla2[[#This Row],[NOMBRE]],Tabla1[],3,0)</f>
        <v>JEFE DE DEPARTAMENTO</v>
      </c>
      <c r="E52" t="s">
        <v>1125</v>
      </c>
      <c r="F52" t="str">
        <f>VLOOKUP(Tabla2[[#This Row],[NOMBRE]],Tabla1[],4,0)</f>
        <v>JEFE  DEL DEPTO FINANCIAMIENTO</v>
      </c>
      <c r="G52" t="s">
        <v>153</v>
      </c>
      <c r="H52" t="str">
        <f>VLOOKUP(Tabla2[[#This Row],[NOMBRE]],Tabla1[],5,0)</f>
        <v>DIRECCION DE DESARROLLO ECONOMICO Y COMPETITIVIDAD</v>
      </c>
      <c r="I52" t="s">
        <v>1054</v>
      </c>
      <c r="J52" t="s">
        <v>1068</v>
      </c>
    </row>
    <row r="53" spans="1:10" hidden="1" x14ac:dyDescent="0.25">
      <c r="A53" t="s">
        <v>919</v>
      </c>
      <c r="B53" t="str">
        <f>VLOOKUP(Tabla2[[#This Row],[NOMBRE]],Tabla1[],1,0)</f>
        <v>DAVILA MORA IGNACIO</v>
      </c>
      <c r="C53" t="s">
        <v>254</v>
      </c>
      <c r="D53" t="str">
        <f>VLOOKUP(Tabla2[[#This Row],[NOMBRE]],Tabla1[],3,0)</f>
        <v xml:space="preserve">COORDINADOR DE DEPENDENCIA </v>
      </c>
      <c r="E53" t="s">
        <v>1126</v>
      </c>
      <c r="F53" t="str">
        <f>VLOOKUP(Tabla2[[#This Row],[NOMBRE]],Tabla1[],4,0)</f>
        <v>COORDINADOR DE DEPENDENCIA DEL DESPACHO DEL COORDINADOR DE COMUNICACION</v>
      </c>
      <c r="G53" t="s">
        <v>32</v>
      </c>
      <c r="H53" t="str">
        <f>VLOOKUP(Tabla2[[#This Row],[NOMBRE]],Tabla1[],5,0)</f>
        <v>COORDINACION DE COMUNICACION SOCIAL</v>
      </c>
      <c r="I53" t="s">
        <v>919</v>
      </c>
      <c r="J53" t="s">
        <v>1064</v>
      </c>
    </row>
    <row r="54" spans="1:10" hidden="1" x14ac:dyDescent="0.25">
      <c r="A54" t="s">
        <v>907</v>
      </c>
      <c r="B54" t="str">
        <f>VLOOKUP(Tabla2[[#This Row],[NOMBRE]],Tabla1[],1,0)</f>
        <v>IBARRA LICON SAUL SILVESTRE</v>
      </c>
      <c r="C54" t="s">
        <v>37</v>
      </c>
      <c r="D54" t="str">
        <f>VLOOKUP(Tabla2[[#This Row],[NOMBRE]],Tabla1[],3,0)</f>
        <v xml:space="preserve">JEFE DE DEPARTAMENTO </v>
      </c>
      <c r="E54" t="s">
        <v>1127</v>
      </c>
      <c r="F54" t="str">
        <f>VLOOKUP(Tabla2[[#This Row],[NOMBRE]],Tabla1[],4,0)</f>
        <v>JEFE DE DEPARTAMENTO DESPACHO DEL COORDINADOR DE COMUNICACIÓN</v>
      </c>
      <c r="G54" t="s">
        <v>32</v>
      </c>
      <c r="H54" t="str">
        <f>VLOOKUP(Tabla2[[#This Row],[NOMBRE]],Tabla1[],5,0)</f>
        <v>COORDINACION DE COMUNICACION SOCIAL</v>
      </c>
      <c r="I54" t="s">
        <v>907</v>
      </c>
      <c r="J54" t="s">
        <v>1064</v>
      </c>
    </row>
    <row r="55" spans="1:10" hidden="1" x14ac:dyDescent="0.25">
      <c r="A55" t="s">
        <v>910</v>
      </c>
      <c r="B55" t="str">
        <f>VLOOKUP(Tabla2[[#This Row],[NOMBRE]],Tabla1[],1,0)</f>
        <v>GONZALEZ TARANGO CRISTAL DENISSE</v>
      </c>
      <c r="C55" t="s">
        <v>37</v>
      </c>
      <c r="D55" t="str">
        <f>VLOOKUP(Tabla2[[#This Row],[NOMBRE]],Tabla1[],3,0)</f>
        <v>JEFE DE DEPARTAMENTO</v>
      </c>
      <c r="E55" t="s">
        <v>1127</v>
      </c>
      <c r="F55" t="str">
        <f>VLOOKUP(Tabla2[[#This Row],[NOMBRE]],Tabla1[],4,0)</f>
        <v>JEFE DE DEPARTAMENTO DESPACHO DEL COORDINADOR DE COMUNICACIÓN</v>
      </c>
      <c r="G55" t="s">
        <v>32</v>
      </c>
      <c r="H55" t="str">
        <f>VLOOKUP(Tabla2[[#This Row],[NOMBRE]],Tabla1[],5,0)</f>
        <v>COORDINACION DE COMUNICACION SOCIAL</v>
      </c>
      <c r="I55" t="s">
        <v>910</v>
      </c>
      <c r="J55" t="s">
        <v>1064</v>
      </c>
    </row>
    <row r="56" spans="1:10" hidden="1" x14ac:dyDescent="0.25">
      <c r="A56" t="s">
        <v>753</v>
      </c>
      <c r="B56" t="str">
        <f>VLOOKUP(Tabla2[[#This Row],[NOMBRE]],Tabla1[],1,0)</f>
        <v>PANIAGUA RASCON BRENDA EDITH</v>
      </c>
      <c r="C56" t="s">
        <v>7</v>
      </c>
      <c r="D56" t="str">
        <f>VLOOKUP(Tabla2[[#This Row],[NOMBRE]],Tabla1[],3,0)</f>
        <v>LIDER DE PROYECTO</v>
      </c>
      <c r="E56" t="s">
        <v>1128</v>
      </c>
      <c r="F56" t="str">
        <f>VLOOKUP(Tabla2[[#This Row],[NOMBRE]],Tabla1[],4,0)</f>
        <v>LIDER DE PROYECTO DEL DESPACHO DEL COORDINADOR DE COMUNICACION</v>
      </c>
      <c r="G56" t="s">
        <v>32</v>
      </c>
      <c r="H56" t="str">
        <f>VLOOKUP(Tabla2[[#This Row],[NOMBRE]],Tabla1[],5,0)</f>
        <v>COORDINACION DE COMUNICACION SOCIAL</v>
      </c>
      <c r="I56" t="s">
        <v>753</v>
      </c>
      <c r="J56" t="s">
        <v>1064</v>
      </c>
    </row>
    <row r="57" spans="1:10" hidden="1" x14ac:dyDescent="0.25">
      <c r="A57" t="s">
        <v>1015</v>
      </c>
      <c r="B57" t="str">
        <f>VLOOKUP(Tabla2[[#This Row],[NOMBRE]],Tabla1[],1,0)</f>
        <v>PEÑA PANIAGUA ANA CAROLINA</v>
      </c>
      <c r="C57" t="s">
        <v>7</v>
      </c>
      <c r="D57" t="str">
        <f>VLOOKUP(Tabla2[[#This Row],[NOMBRE]],Tabla1[],3,0)</f>
        <v xml:space="preserve">LIDER DE PROYECTO </v>
      </c>
      <c r="E57" t="s">
        <v>1128</v>
      </c>
      <c r="F57" t="str">
        <f>VLOOKUP(Tabla2[[#This Row],[NOMBRE]],Tabla1[],4,0)</f>
        <v>LIDER DE PROYECTO  DESPACHO DEL COORDINADOR DE COMUNICACIÓN</v>
      </c>
      <c r="G57" t="s">
        <v>32</v>
      </c>
      <c r="H57" t="str">
        <f>VLOOKUP(Tabla2[[#This Row],[NOMBRE]],Tabla1[],5,0)</f>
        <v>COORDINACION DE COMUNICACION SOCIAL</v>
      </c>
      <c r="I57" t="s">
        <v>1015</v>
      </c>
      <c r="J57" t="s">
        <v>1065</v>
      </c>
    </row>
    <row r="58" spans="1:10" hidden="1" x14ac:dyDescent="0.25">
      <c r="A58" t="s">
        <v>692</v>
      </c>
      <c r="B58" t="str">
        <f>VLOOKUP(Tabla2[[#This Row],[NOMBRE]],Tabla1[],1,0)</f>
        <v>TORRES NOGAL BRENDA LIZETH</v>
      </c>
      <c r="C58" t="s">
        <v>37</v>
      </c>
      <c r="D58" t="str">
        <f>VLOOKUP(Tabla2[[#This Row],[NOMBRE]],Tabla1[],3,0)</f>
        <v xml:space="preserve">JEFE DE DEPARTAMENTO </v>
      </c>
      <c r="E58" t="s">
        <v>1129</v>
      </c>
      <c r="F58" t="str">
        <f>VLOOKUP(Tabla2[[#This Row],[NOMBRE]],Tabla1[],4,0)</f>
        <v>JEFE DE DEPARTAMENTO ADMINISTRATIVO COMUNICACION SOCIAL</v>
      </c>
      <c r="G58" t="s">
        <v>32</v>
      </c>
      <c r="H58" t="str">
        <f>VLOOKUP(Tabla2[[#This Row],[NOMBRE]],Tabla1[],5,0)</f>
        <v>COORDINACION DE COMUNICACION SOCIAL</v>
      </c>
      <c r="I58" t="s">
        <v>692</v>
      </c>
      <c r="J58" t="s">
        <v>1064</v>
      </c>
    </row>
    <row r="59" spans="1:10" hidden="1" x14ac:dyDescent="0.25">
      <c r="A59" t="s">
        <v>847</v>
      </c>
      <c r="B59" t="str">
        <f>VLOOKUP(Tabla2[[#This Row],[NOMBRE]],Tabla1[],1,0)</f>
        <v>MENDOZA PAREDES GERARDO OMAR</v>
      </c>
      <c r="C59" t="s">
        <v>37</v>
      </c>
      <c r="D59" t="str">
        <f>VLOOKUP(Tabla2[[#This Row],[NOMBRE]],Tabla1[],3,0)</f>
        <v>JEFE DE DEPARTAMENTO</v>
      </c>
      <c r="E59" t="s">
        <v>1130</v>
      </c>
      <c r="F59" t="str">
        <f>VLOOKUP(Tabla2[[#This Row],[NOMBRE]],Tabla1[],4,0)</f>
        <v>JEFE DE DEPARTAMENTO DEPARTAMENTO DE COORDINACION DE ENLACES</v>
      </c>
      <c r="G59" t="s">
        <v>32</v>
      </c>
      <c r="H59" t="str">
        <f>VLOOKUP(Tabla2[[#This Row],[NOMBRE]],Tabla1[],5,0)</f>
        <v>COORDINACION DE COMUNICACION SOCIAL</v>
      </c>
      <c r="I59" t="s">
        <v>847</v>
      </c>
      <c r="J59" t="s">
        <v>1064</v>
      </c>
    </row>
    <row r="60" spans="1:10" hidden="1" x14ac:dyDescent="0.25">
      <c r="A60" t="s">
        <v>843</v>
      </c>
      <c r="B60" t="str">
        <f>VLOOKUP(Tabla2[[#This Row],[NOMBRE]],Tabla1[],1,0)</f>
        <v>MONTELONGO SALAIS JACQUELINE VALERIA</v>
      </c>
      <c r="C60" t="s">
        <v>37</v>
      </c>
      <c r="D60" t="str">
        <f>VLOOKUP(Tabla2[[#This Row],[NOMBRE]],Tabla1[],3,0)</f>
        <v>JEFE DE DEPARTAMENTO</v>
      </c>
      <c r="E60" t="s">
        <v>1130</v>
      </c>
      <c r="F60" t="str">
        <f>VLOOKUP(Tabla2[[#This Row],[NOMBRE]],Tabla1[],4,0)</f>
        <v>JEFE DE DEPARTAMENTO DE COORDINACION DE ENLACES</v>
      </c>
      <c r="G60" t="s">
        <v>32</v>
      </c>
      <c r="H60" t="str">
        <f>VLOOKUP(Tabla2[[#This Row],[NOMBRE]],Tabla1[],5,0)</f>
        <v>COORDINACION DE COMUNICACION SOCIAL</v>
      </c>
      <c r="I60" t="s">
        <v>843</v>
      </c>
      <c r="J60" t="s">
        <v>1066</v>
      </c>
    </row>
    <row r="61" spans="1:10" hidden="1" x14ac:dyDescent="0.25">
      <c r="A61" t="s">
        <v>839</v>
      </c>
      <c r="B61" t="str">
        <f>VLOOKUP(Tabla2[[#This Row],[NOMBRE]],Tabla1[],1,0)</f>
        <v>JAQUEZ QUEZADA LUCERO</v>
      </c>
      <c r="C61" t="s">
        <v>404</v>
      </c>
      <c r="D61" t="str">
        <f>VLOOKUP(Tabla2[[#This Row],[NOMBRE]],Tabla1[],3,0)</f>
        <v xml:space="preserve">SUBCOORDINADOR DE DEPENDENCIA </v>
      </c>
      <c r="E61" t="s">
        <v>1131</v>
      </c>
      <c r="F61" t="str">
        <f>VLOOKUP(Tabla2[[#This Row],[NOMBRE]],Tabla1[],4,0)</f>
        <v>UNIDAD SUBCOORDINACION DE COMUNICACION SOCIAL</v>
      </c>
      <c r="G61" t="s">
        <v>32</v>
      </c>
      <c r="H61" t="str">
        <f>VLOOKUP(Tabla2[[#This Row],[NOMBRE]],Tabla1[],5,0)</f>
        <v>COORDINACION DE COMUNICACION SOCIAL</v>
      </c>
      <c r="I61" t="s">
        <v>839</v>
      </c>
      <c r="J61" t="s">
        <v>1064</v>
      </c>
    </row>
    <row r="62" spans="1:10" hidden="1" x14ac:dyDescent="0.25">
      <c r="A62" t="s">
        <v>663</v>
      </c>
      <c r="B62" t="str">
        <f>VLOOKUP(Tabla2[[#This Row],[NOMBRE]],Tabla1[],1,0)</f>
        <v>MORENO AYUB FERNANDO RICARDO</v>
      </c>
      <c r="C62" t="s">
        <v>37</v>
      </c>
      <c r="D62" t="str">
        <f>VLOOKUP(Tabla2[[#This Row],[NOMBRE]],Tabla1[],3,0)</f>
        <v xml:space="preserve">JEFE DE DEPARTAMENTO </v>
      </c>
      <c r="E62" t="s">
        <v>1132</v>
      </c>
      <c r="F62" t="str">
        <f>VLOOKUP(Tabla2[[#This Row],[NOMBRE]],Tabla1[],4,0)</f>
        <v>JEFE  DE DEPARTAMENTO  UNIDAD SUBCOORDINACION DE COMUNICACION SOCIAL</v>
      </c>
      <c r="G62" t="s">
        <v>32</v>
      </c>
      <c r="H62" t="str">
        <f>VLOOKUP(Tabla2[[#This Row],[NOMBRE]],Tabla1[],5,0)</f>
        <v>COORDINACION DE COMUNICACION SOCIAL</v>
      </c>
      <c r="I62" t="s">
        <v>663</v>
      </c>
      <c r="J62" t="s">
        <v>1064</v>
      </c>
    </row>
    <row r="63" spans="1:10" hidden="1" x14ac:dyDescent="0.25">
      <c r="A63" t="s">
        <v>948</v>
      </c>
      <c r="B63" t="str">
        <f>VLOOKUP(Tabla2[[#This Row],[NOMBRE]],Tabla1[],1,0)</f>
        <v>FUENTES RASCON ROBERTO ANDRES</v>
      </c>
      <c r="C63" t="s">
        <v>487</v>
      </c>
      <c r="D63" t="str">
        <f>VLOOKUP(Tabla2[[#This Row],[NOMBRE]],Tabla1[],3,0)</f>
        <v>SECRETARIO AYUNTAMIENTO</v>
      </c>
      <c r="E63" t="s">
        <v>1133</v>
      </c>
      <c r="F63" t="str">
        <f>VLOOKUP(Tabla2[[#This Row],[NOMBRE]],Tabla1[],4,0)</f>
        <v>SECRETARIO AYUNTAMIENTO DESPACHO DEL C SECRETARIO DEL AYUNTAMIENTO</v>
      </c>
      <c r="G63" t="s">
        <v>29</v>
      </c>
      <c r="H63" t="str">
        <f>VLOOKUP(Tabla2[[#This Row],[NOMBRE]],Tabla1[],5,0)</f>
        <v>SECRETARIA DEL AYUNTAMIENTO</v>
      </c>
      <c r="I63" t="s">
        <v>948</v>
      </c>
      <c r="J63" t="s">
        <v>1064</v>
      </c>
    </row>
    <row r="64" spans="1:10" hidden="1" x14ac:dyDescent="0.25">
      <c r="A64" t="s">
        <v>983</v>
      </c>
      <c r="B64" t="str">
        <f>VLOOKUP(Tabla2[[#This Row],[NOMBRE]],Tabla1[],1,0)</f>
        <v>OLIVAS MARIÑELARENA EDGAR</v>
      </c>
      <c r="C64" t="s">
        <v>534</v>
      </c>
      <c r="D64" t="str">
        <f>VLOOKUP(Tabla2[[#This Row],[NOMBRE]],Tabla1[],3,0)</f>
        <v>SUBSECRETARIO DEL AYUNTAMIENTO</v>
      </c>
      <c r="E64" t="s">
        <v>1134</v>
      </c>
      <c r="F64" t="str">
        <f>VLOOKUP(Tabla2[[#This Row],[NOMBRE]],Tabla1[],4,0)</f>
        <v>SUBSECRETARIO DEL AYUNTAMIENTO DESPACHO DEL C SECRETARIO DEL AYUNTAMIENTO</v>
      </c>
      <c r="G64" t="s">
        <v>29</v>
      </c>
      <c r="H64" t="str">
        <f>VLOOKUP(Tabla2[[#This Row],[NOMBRE]],Tabla1[],5,0)</f>
        <v>SECRETARIA DEL AYUNTAMIENTO</v>
      </c>
      <c r="I64" t="s">
        <v>983</v>
      </c>
      <c r="J64" t="s">
        <v>1064</v>
      </c>
    </row>
    <row r="65" spans="1:10" hidden="1" x14ac:dyDescent="0.25">
      <c r="A65" t="s">
        <v>925</v>
      </c>
      <c r="B65" t="str">
        <f>VLOOKUP(Tabla2[[#This Row],[NOMBRE]],Tabla1[],1,0)</f>
        <v>AGUILAR GIL NADIA HANOI</v>
      </c>
      <c r="C65" t="s">
        <v>254</v>
      </c>
      <c r="D65" t="str">
        <f>VLOOKUP(Tabla2[[#This Row],[NOMBRE]],Tabla1[],3,0)</f>
        <v>COORDINADOR DE DEPENDENCIA</v>
      </c>
      <c r="E65" t="s">
        <v>1135</v>
      </c>
      <c r="F65" t="str">
        <f>VLOOKUP(Tabla2[[#This Row],[NOMBRE]],Tabla1[],4,0)</f>
        <v>COORDINADOR DE DEPENDENCIA DESPACHO DEL C SECRETARIO DEL AYUNTAMIENTO</v>
      </c>
      <c r="G65" t="s">
        <v>29</v>
      </c>
      <c r="H65" t="str">
        <f>VLOOKUP(Tabla2[[#This Row],[NOMBRE]],Tabla1[],5,0)</f>
        <v>SECRETARIA DEL AYUNTAMIENTO</v>
      </c>
      <c r="I65" t="s">
        <v>925</v>
      </c>
      <c r="J65" t="s">
        <v>1064</v>
      </c>
    </row>
    <row r="66" spans="1:10" hidden="1" x14ac:dyDescent="0.25">
      <c r="A66" t="s">
        <v>958</v>
      </c>
      <c r="B66" t="str">
        <f>VLOOKUP(Tabla2[[#This Row],[NOMBRE]],Tabla1[],1,0)</f>
        <v>NEGRETE JUAREZ ADRIANA</v>
      </c>
      <c r="C66" t="s">
        <v>37</v>
      </c>
      <c r="D66" t="str">
        <f>VLOOKUP(Tabla2[[#This Row],[NOMBRE]],Tabla1[],3,0)</f>
        <v>JEFE DE DEPARTAMENTO</v>
      </c>
      <c r="E66" t="s">
        <v>562</v>
      </c>
      <c r="F66" t="str">
        <f>VLOOKUP(Tabla2[[#This Row],[NOMBRE]],Tabla1[],4,0)</f>
        <v>JEFE DE DEPARTAMENTO DESPACHO DEL C SECRETARIO DEL AYUNTAMIENTO</v>
      </c>
      <c r="G66" t="s">
        <v>29</v>
      </c>
      <c r="H66" t="str">
        <f>VLOOKUP(Tabla2[[#This Row],[NOMBRE]],Tabla1[],5,0)</f>
        <v>SECRETARIA DEL AYUNTAMIENTO</v>
      </c>
      <c r="I66" t="s">
        <v>958</v>
      </c>
      <c r="J66" t="s">
        <v>1064</v>
      </c>
    </row>
    <row r="67" spans="1:10" hidden="1" x14ac:dyDescent="0.25">
      <c r="A67" t="s">
        <v>1000</v>
      </c>
      <c r="B67" t="str">
        <f>VLOOKUP(Tabla2[[#This Row],[NOMBRE]],Tabla1[],1,0)</f>
        <v>ANTILLON OROZCO SHARON</v>
      </c>
      <c r="C67" t="s">
        <v>37</v>
      </c>
      <c r="D67" t="str">
        <f>VLOOKUP(Tabla2[[#This Row],[NOMBRE]],Tabla1[],3,0)</f>
        <v>JEFE DE DEPARTAMENTO</v>
      </c>
      <c r="E67" t="s">
        <v>562</v>
      </c>
      <c r="F67" t="str">
        <f>VLOOKUP(Tabla2[[#This Row],[NOMBRE]],Tabla1[],4,0)</f>
        <v>JEFE DE DEPARTAMENTO.DESPACHO DEL C SECRETARIO DEL AYUNTAMIENTO</v>
      </c>
      <c r="G67" t="s">
        <v>29</v>
      </c>
      <c r="H67" t="str">
        <f>VLOOKUP(Tabla2[[#This Row],[NOMBRE]],Tabla1[],5,0)</f>
        <v>SECRETARIA DEL AYUNTAMIENTO</v>
      </c>
      <c r="I67" t="s">
        <v>1000</v>
      </c>
      <c r="J67" t="s">
        <v>1064</v>
      </c>
    </row>
    <row r="68" spans="1:10" hidden="1" x14ac:dyDescent="0.25">
      <c r="A68" t="s">
        <v>924</v>
      </c>
      <c r="B68" t="str">
        <f>VLOOKUP(Tabla2[[#This Row],[NOMBRE]],Tabla1[],1,0)</f>
        <v>SAAVEDRA FERNANDEZ ARTURO JAVIER</v>
      </c>
      <c r="C68" t="s">
        <v>7</v>
      </c>
      <c r="D68" t="str">
        <f>VLOOKUP(Tabla2[[#This Row],[NOMBRE]],Tabla1[],3,0)</f>
        <v>LIDER DE PROYECTO</v>
      </c>
      <c r="E68" t="s">
        <v>1136</v>
      </c>
      <c r="F68" t="str">
        <f>VLOOKUP(Tabla2[[#This Row],[NOMBRE]],Tabla1[],4,0)</f>
        <v>LIDER DE PROYECTO DEL DESPACHO DEL C SECRETARIO DEL AYUNTAMIENTO</v>
      </c>
      <c r="G68" t="s">
        <v>29</v>
      </c>
      <c r="H68" t="str">
        <f>VLOOKUP(Tabla2[[#This Row],[NOMBRE]],Tabla1[],5,0)</f>
        <v>SECRETARIA DEL AYUNTAMIENTO</v>
      </c>
      <c r="I68" t="s">
        <v>924</v>
      </c>
      <c r="J68" t="s">
        <v>1065</v>
      </c>
    </row>
    <row r="69" spans="1:10" hidden="1" x14ac:dyDescent="0.25">
      <c r="A69" t="s">
        <v>749</v>
      </c>
      <c r="B69" t="str">
        <f>VLOOKUP(Tabla2[[#This Row],[NOMBRE]],Tabla1[],1,0)</f>
        <v>RASCON QUEZADA ALEJANDRA</v>
      </c>
      <c r="C69" t="s">
        <v>37</v>
      </c>
      <c r="D69" t="str">
        <f>VLOOKUP(Tabla2[[#This Row],[NOMBRE]],Tabla1[],3,0)</f>
        <v>JEFE DE DEPARTAMENTO</v>
      </c>
      <c r="E69" t="s">
        <v>1137</v>
      </c>
      <c r="F69" t="str">
        <f>VLOOKUP(Tabla2[[#This Row],[NOMBRE]],Tabla1[],4,0)</f>
        <v>JEFE DE DEPARTAMENTOADMINISTRATIVO SECRETARIA DEL AYUNTAMIENTO</v>
      </c>
      <c r="G69" t="s">
        <v>29</v>
      </c>
      <c r="H69" t="str">
        <f>VLOOKUP(Tabla2[[#This Row],[NOMBRE]],Tabla1[],5,0)</f>
        <v>SECRETARIA DEL AYUNTAMIENTO</v>
      </c>
      <c r="I69" t="s">
        <v>749</v>
      </c>
      <c r="J69" t="s">
        <v>1065</v>
      </c>
    </row>
    <row r="70" spans="1:10" hidden="1" x14ac:dyDescent="0.25">
      <c r="A70" t="s">
        <v>965</v>
      </c>
      <c r="B70" t="str">
        <f>VLOOKUP(Tabla2[[#This Row],[NOMBRE]],Tabla1[],1,0)</f>
        <v>CAÑEZ ROMERO MELISSA ADRIANA</v>
      </c>
      <c r="C70" t="s">
        <v>7</v>
      </c>
      <c r="D70" t="str">
        <f>VLOOKUP(Tabla2[[#This Row],[NOMBRE]],Tabla1[],3,0)</f>
        <v>LIDER DE PROYECTO</v>
      </c>
      <c r="E70" t="s">
        <v>1138</v>
      </c>
      <c r="F70" t="str">
        <f>VLOOKUP(Tabla2[[#This Row],[NOMBRE]],Tabla1[],4,0)</f>
        <v>LIDER DE PROYECTO DE ADMINISTRATIVO SECRETARIA DEL AYUNTAMIENTO</v>
      </c>
      <c r="G70" t="s">
        <v>29</v>
      </c>
      <c r="H70" t="str">
        <f>VLOOKUP(Tabla2[[#This Row],[NOMBRE]],Tabla1[],5,0)</f>
        <v>SECRETARIA DEL AYUNTAMIENTO</v>
      </c>
      <c r="I70" t="s">
        <v>965</v>
      </c>
      <c r="J70" t="s">
        <v>1065</v>
      </c>
    </row>
    <row r="71" spans="1:10" hidden="1" x14ac:dyDescent="0.25">
      <c r="A71" t="s">
        <v>764</v>
      </c>
      <c r="B71" t="str">
        <f>VLOOKUP(Tabla2[[#This Row],[NOMBRE]],Tabla1[],1,0)</f>
        <v>VELAZQUEZ ESTRADA PEDRO FRANCISCO</v>
      </c>
      <c r="C71" t="s">
        <v>7</v>
      </c>
      <c r="D71" t="str">
        <f>VLOOKUP(Tabla2[[#This Row],[NOMBRE]],Tabla1[],3,0)</f>
        <v>LIDER DE PROYECTO</v>
      </c>
      <c r="E71" t="s">
        <v>1138</v>
      </c>
      <c r="F71" t="str">
        <f>VLOOKUP(Tabla2[[#This Row],[NOMBRE]],Tabla1[],4,0)</f>
        <v>LIDER DE PROYECTO DE DEPARTAMENTO ADMINISTRATIVO SECRETARIA DEL AYUNTAMIENTO</v>
      </c>
      <c r="G71" t="s">
        <v>29</v>
      </c>
      <c r="H71" t="str">
        <f>VLOOKUP(Tabla2[[#This Row],[NOMBRE]],Tabla1[],5,0)</f>
        <v>SECRETARIA DEL AYUNTAMIENTO</v>
      </c>
      <c r="I71" t="s">
        <v>764</v>
      </c>
      <c r="J71" t="s">
        <v>1065</v>
      </c>
    </row>
    <row r="72" spans="1:10" hidden="1" x14ac:dyDescent="0.25">
      <c r="A72" t="s">
        <v>716</v>
      </c>
      <c r="B72" t="str">
        <f>VLOOKUP(Tabla2[[#This Row],[NOMBRE]],Tabla1[],1,0)</f>
        <v>ORTIZ FLORES CRISTIAN ARGENIS</v>
      </c>
      <c r="C72" t="s">
        <v>7</v>
      </c>
      <c r="D72" t="str">
        <f>VLOOKUP(Tabla2[[#This Row],[NOMBRE]],Tabla1[],3,0)</f>
        <v>LIDER DE PROYECTO</v>
      </c>
      <c r="E72" t="s">
        <v>1138</v>
      </c>
      <c r="F72" t="str">
        <f>VLOOKUP(Tabla2[[#This Row],[NOMBRE]],Tabla1[],4,0)</f>
        <v>LIDER DE PROYECTO DE DEPARTAMENTO ADMINISTRATIVO SECRETARIA DEL AYUNTAMIENTO</v>
      </c>
      <c r="G72" t="s">
        <v>29</v>
      </c>
      <c r="H72" t="str">
        <f>VLOOKUP(Tabla2[[#This Row],[NOMBRE]],Tabla1[],5,0)</f>
        <v>SECRETARIA DEL AYUNTAMIENTO</v>
      </c>
      <c r="I72" t="s">
        <v>716</v>
      </c>
      <c r="J72" t="s">
        <v>1065</v>
      </c>
    </row>
    <row r="73" spans="1:10" hidden="1" x14ac:dyDescent="0.25">
      <c r="A73" t="s">
        <v>889</v>
      </c>
      <c r="B73" t="str">
        <f>VLOOKUP(Tabla2[[#This Row],[NOMBRE]],Tabla1[],1,0)</f>
        <v>PIZARRO LEYVA VICTORIA</v>
      </c>
      <c r="C73" t="s">
        <v>7</v>
      </c>
      <c r="D73" t="str">
        <f>VLOOKUP(Tabla2[[#This Row],[NOMBRE]],Tabla1[],3,0)</f>
        <v>LIDER DE PROYECTO</v>
      </c>
      <c r="E73" t="s">
        <v>1138</v>
      </c>
      <c r="F73" t="str">
        <f>VLOOKUP(Tabla2[[#This Row],[NOMBRE]],Tabla1[],4,0)</f>
        <v>LIDER DE PROYECTO DE DEPARTAMENTO ADMINISTRATIVO SECRETARIA DEL AYUNTAMIENTO</v>
      </c>
      <c r="G73" t="s">
        <v>29</v>
      </c>
      <c r="H73" t="str">
        <f>VLOOKUP(Tabla2[[#This Row],[NOMBRE]],Tabla1[],5,0)</f>
        <v>SECRETARIA DEL AYUNTAMIENTO</v>
      </c>
      <c r="I73" t="s">
        <v>889</v>
      </c>
      <c r="J73" t="s">
        <v>1064</v>
      </c>
    </row>
    <row r="74" spans="1:10" hidden="1" x14ac:dyDescent="0.25">
      <c r="A74" t="s">
        <v>887</v>
      </c>
      <c r="B74" t="str">
        <f>VLOOKUP(Tabla2[[#This Row],[NOMBRE]],Tabla1[],1,0)</f>
        <v>PAREDES SALAZAR ERICK</v>
      </c>
      <c r="C74" t="s">
        <v>254</v>
      </c>
      <c r="D74" t="str">
        <f>VLOOKUP(Tabla2[[#This Row],[NOMBRE]],Tabla1[],3,0)</f>
        <v xml:space="preserve">COORDINADOR DE DEPENDENCIA </v>
      </c>
      <c r="E74" t="s">
        <v>1139</v>
      </c>
      <c r="F74" t="str">
        <f>VLOOKUP(Tabla2[[#This Row],[NOMBRE]],Tabla1[],4,0)</f>
        <v>COORDINADOR DE DEPENDECIA  DE DEPARTAMENTO ADMINISTRATIVO SECRETARIA DEL AYUNTAMIENTO</v>
      </c>
      <c r="G74" t="s">
        <v>29</v>
      </c>
      <c r="H74" t="str">
        <f>VLOOKUP(Tabla2[[#This Row],[NOMBRE]],Tabla1[],5,0)</f>
        <v>SECRETARIA DEL AYUNTAMIENTO</v>
      </c>
      <c r="I74" t="s">
        <v>887</v>
      </c>
      <c r="J74" t="s">
        <v>1064</v>
      </c>
    </row>
    <row r="75" spans="1:10" hidden="1" x14ac:dyDescent="0.25">
      <c r="A75" t="s">
        <v>820</v>
      </c>
      <c r="B75" t="str">
        <f>VLOOKUP(Tabla2[[#This Row],[NOMBRE]],Tabla1[],1,0)</f>
        <v>MARTINEZ GARCIA SILVIA ESMERALDA</v>
      </c>
      <c r="C75" t="s">
        <v>7</v>
      </c>
      <c r="D75" t="str">
        <f>VLOOKUP(Tabla2[[#This Row],[NOMBRE]],Tabla1[],3,0)</f>
        <v>LIDER DE PROYECTO</v>
      </c>
      <c r="E75" t="s">
        <v>1138</v>
      </c>
      <c r="F75" t="str">
        <f>VLOOKUP(Tabla2[[#This Row],[NOMBRE]],Tabla1[],4,0)</f>
        <v>LIDER DE PROYECTO.DEPTO ADMINISTRATIVO SECRETARIA DEL AYUNTAMIENTO</v>
      </c>
      <c r="G75" t="s">
        <v>29</v>
      </c>
      <c r="H75" t="str">
        <f>VLOOKUP(Tabla2[[#This Row],[NOMBRE]],Tabla1[],5,0)</f>
        <v>SECRETARIA DEL AYUNTAMIENTO</v>
      </c>
      <c r="I75" t="s">
        <v>820</v>
      </c>
      <c r="J75" t="s">
        <v>1064</v>
      </c>
    </row>
    <row r="76" spans="1:10" hidden="1" x14ac:dyDescent="0.25">
      <c r="A76" t="s">
        <v>662</v>
      </c>
      <c r="B76" t="str">
        <f>VLOOKUP(Tabla2[[#This Row],[NOMBRE]],Tabla1[],1,0)</f>
        <v>QUINTANA MORENO MARIA DEL CARMEN</v>
      </c>
      <c r="C76" t="s">
        <v>37</v>
      </c>
      <c r="D76" t="str">
        <f>VLOOKUP(Tabla2[[#This Row],[NOMBRE]],Tabla1[],3,0)</f>
        <v xml:space="preserve">JEFE DE DEPARTAMENTO </v>
      </c>
      <c r="E76" t="s">
        <v>1140</v>
      </c>
      <c r="F76" t="str">
        <f>VLOOKUP(Tabla2[[#This Row],[NOMBRE]],Tabla1[],4,0)</f>
        <v>JEFE  DE DEPARTAMENTO  APOYO TECNICO</v>
      </c>
      <c r="G76" t="s">
        <v>29</v>
      </c>
      <c r="H76" t="str">
        <f>VLOOKUP(Tabla2[[#This Row],[NOMBRE]],Tabla1[],5,0)</f>
        <v>SECRETARIA DEL AYUNTAMIENTO</v>
      </c>
      <c r="I76" t="s">
        <v>662</v>
      </c>
      <c r="J76" t="s">
        <v>1064</v>
      </c>
    </row>
    <row r="77" spans="1:10" hidden="1" x14ac:dyDescent="0.25">
      <c r="A77" t="s">
        <v>898</v>
      </c>
      <c r="B77" t="str">
        <f>VLOOKUP(Tabla2[[#This Row],[NOMBRE]],Tabla1[],1,0)</f>
        <v>VILLA PARRA HEBERT ARTURO</v>
      </c>
      <c r="C77" t="s">
        <v>37</v>
      </c>
      <c r="D77" t="str">
        <f>VLOOKUP(Tabla2[[#This Row],[NOMBRE]],Tabla1[],3,0)</f>
        <v xml:space="preserve">JEFE DE DEPARTAMENTO </v>
      </c>
      <c r="E77" t="s">
        <v>1141</v>
      </c>
      <c r="F77" t="str">
        <f>VLOOKUP(Tabla2[[#This Row],[NOMBRE]],Tabla1[],4,0)</f>
        <v>JEFE  DE DEPARTAMENTO DE RECLUTAMIENTO</v>
      </c>
      <c r="G77" t="s">
        <v>29</v>
      </c>
      <c r="H77" t="str">
        <f>VLOOKUP(Tabla2[[#This Row],[NOMBRE]],Tabla1[],5,0)</f>
        <v>SECRETARIA DEL AYUNTAMIENTO</v>
      </c>
      <c r="I77" t="s">
        <v>898</v>
      </c>
      <c r="J77" t="s">
        <v>1064</v>
      </c>
    </row>
    <row r="78" spans="1:10" hidden="1" x14ac:dyDescent="0.25">
      <c r="A78" t="s">
        <v>1062</v>
      </c>
      <c r="B78" t="str">
        <f>VLOOKUP(Tabla2[[#This Row],[NOMBRE]],Tabla1[],1,0)</f>
        <v>RIVERA MACIAS IVAN JOEL</v>
      </c>
      <c r="C78" t="s">
        <v>653</v>
      </c>
      <c r="D78" t="str">
        <f>VLOOKUP(Tabla2[[#This Row],[NOMBRE]],Tabla1[],3,0)</f>
        <v>COORDINADOR DE PROTECCION CIVIL</v>
      </c>
      <c r="E78" t="s">
        <v>1142</v>
      </c>
      <c r="F78" t="str">
        <f>VLOOKUP(Tabla2[[#This Row],[NOMBRE]],Tabla1[],4,0)</f>
        <v>COORDINADOR DE PROTECCION CIVIL DEL COORDINADOR DE PROTECCION CIVIL</v>
      </c>
      <c r="G78" t="s">
        <v>29</v>
      </c>
      <c r="H78" t="str">
        <f>VLOOKUP(Tabla2[[#This Row],[NOMBRE]],Tabla1[],5,0)</f>
        <v>SECRETARIA DEL AYUNTAMIENTO</v>
      </c>
      <c r="I78" t="s">
        <v>1062</v>
      </c>
      <c r="J78" t="s">
        <v>1064</v>
      </c>
    </row>
    <row r="79" spans="1:10" hidden="1" x14ac:dyDescent="0.25">
      <c r="A79" t="s">
        <v>765</v>
      </c>
      <c r="B79" t="str">
        <f>VLOOKUP(Tabla2[[#This Row],[NOMBRE]],Tabla1[],1,0)</f>
        <v>OLIVA JIMENEZ PEDRO GERMAN</v>
      </c>
      <c r="C79" t="s">
        <v>39</v>
      </c>
      <c r="D79" t="str">
        <f>VLOOKUP(Tabla2[[#This Row],[NOMBRE]],Tabla1[],3,0)</f>
        <v>SUBDIRECTOR</v>
      </c>
      <c r="E79" t="s">
        <v>1143</v>
      </c>
      <c r="F79" t="str">
        <f>VLOOKUP(Tabla2[[#This Row],[NOMBRE]],Tabla1[],4,0)</f>
        <v>SUBDIRETOR DEL DESPACHO DEL SUBDIRECTOR DE GOBERNACION</v>
      </c>
      <c r="G79" t="s">
        <v>29</v>
      </c>
      <c r="H79" t="str">
        <f>VLOOKUP(Tabla2[[#This Row],[NOMBRE]],Tabla1[],5,0)</f>
        <v>SECRETARIA DEL AYUNTAMIENTO</v>
      </c>
      <c r="I79" t="s">
        <v>765</v>
      </c>
      <c r="J79" t="s">
        <v>1064</v>
      </c>
    </row>
    <row r="80" spans="1:10" hidden="1" x14ac:dyDescent="0.25">
      <c r="A80" t="s">
        <v>981</v>
      </c>
      <c r="B80" t="str">
        <f>VLOOKUP(Tabla2[[#This Row],[NOMBRE]],Tabla1[],1,0)</f>
        <v>MURUATO CARLOS FEDERICO</v>
      </c>
      <c r="C80" t="s">
        <v>37</v>
      </c>
      <c r="D80" t="str">
        <f>VLOOKUP(Tabla2[[#This Row],[NOMBRE]],Tabla1[],3,0)</f>
        <v>JEFE DE DEPARTAMENTO</v>
      </c>
      <c r="E80" t="s">
        <v>1144</v>
      </c>
      <c r="F80" t="str">
        <f>VLOOKUP(Tabla2[[#This Row],[NOMBRE]],Tabla1[],4,0)</f>
        <v>JEFE DE DEPARTAMENTO DE ALCOHOLES</v>
      </c>
      <c r="G80" t="s">
        <v>29</v>
      </c>
      <c r="H80" t="str">
        <f>VLOOKUP(Tabla2[[#This Row],[NOMBRE]],Tabla1[],5,0)</f>
        <v>SECRETARIA DEL AYUNTAMIENTO</v>
      </c>
      <c r="I80" t="s">
        <v>981</v>
      </c>
      <c r="J80" t="s">
        <v>1064</v>
      </c>
    </row>
    <row r="81" spans="1:10" hidden="1" x14ac:dyDescent="0.25">
      <c r="A81" t="s">
        <v>1055</v>
      </c>
      <c r="B81" t="str">
        <f>VLOOKUP(Tabla2[[#This Row],[NOMBRE]],Tabla1[],1,0)</f>
        <v>SAENZ GAUZIN YULIANA</v>
      </c>
      <c r="C81" t="s">
        <v>37</v>
      </c>
      <c r="D81" t="str">
        <f>VLOOKUP(Tabla2[[#This Row],[NOMBRE]],Tabla1[],3,0)</f>
        <v>JEFE DE DEPARTAMENTO</v>
      </c>
      <c r="E81" t="s">
        <v>1145</v>
      </c>
      <c r="F81" t="str">
        <f>VLOOKUP(Tabla2[[#This Row],[NOMBRE]],Tabla1[],4,0)</f>
        <v>JEFE  DE DEPARTAMENTO DE COMERCIO Y ESPECTACULOS</v>
      </c>
      <c r="G81" t="s">
        <v>29</v>
      </c>
      <c r="H81" t="str">
        <f>VLOOKUP(Tabla2[[#This Row],[NOMBRE]],Tabla1[],5,0)</f>
        <v>SECRETARIA DEL AYUNTAMIENTO</v>
      </c>
      <c r="I81" t="s">
        <v>1055</v>
      </c>
      <c r="J81" t="s">
        <v>1065</v>
      </c>
    </row>
    <row r="82" spans="1:10" hidden="1" x14ac:dyDescent="0.25">
      <c r="A82" t="s">
        <v>970</v>
      </c>
      <c r="B82" t="str">
        <f>VLOOKUP(Tabla2[[#This Row],[NOMBRE]],Tabla1[],1,0)</f>
        <v>ORTEGA MUNDO YURI ANDREIVICH</v>
      </c>
      <c r="C82" t="s">
        <v>37</v>
      </c>
      <c r="D82" t="str">
        <f>VLOOKUP(Tabla2[[#This Row],[NOMBRE]],Tabla1[],3,0)</f>
        <v>JEFE DE DEPARTAMENTO</v>
      </c>
      <c r="E82" t="s">
        <v>1145</v>
      </c>
      <c r="F82" t="str">
        <f>VLOOKUP(Tabla2[[#This Row],[NOMBRE]],Tabla1[],4,0)</f>
        <v>JEFE DE DEPARTAMENTO DEPARTAMENTO DE COMERCIO Y ESPECTACULOS</v>
      </c>
      <c r="G82" t="s">
        <v>29</v>
      </c>
      <c r="H82" t="str">
        <f>VLOOKUP(Tabla2[[#This Row],[NOMBRE]],Tabla1[],5,0)</f>
        <v>SECRETARIA DEL AYUNTAMIENTO</v>
      </c>
      <c r="I82" t="s">
        <v>970</v>
      </c>
      <c r="J82" t="s">
        <v>1064</v>
      </c>
    </row>
    <row r="83" spans="1:10" s="9" customFormat="1" hidden="1" x14ac:dyDescent="0.25">
      <c r="A83" s="9" t="s">
        <v>1060</v>
      </c>
      <c r="B83" s="9" t="str">
        <f>VLOOKUP(Tabla2[[#This Row],[NOMBRE]],Tabla1[],1,0)</f>
        <v>GONZALEZ VALDIVIEZO JOSUE ABRAHAM</v>
      </c>
      <c r="C83" s="9" t="s">
        <v>404</v>
      </c>
      <c r="D83" s="9" t="str">
        <f>VLOOKUP(Tabla2[[#This Row],[NOMBRE]],Tabla1[],3,0)</f>
        <v>SUBCOORDINADOR DE DEPCIA</v>
      </c>
      <c r="E83" s="9" t="s">
        <v>1146</v>
      </c>
      <c r="F83" s="9" t="str">
        <f>VLOOKUP(Tabla2[[#This Row],[NOMBRE]],Tabla1[],4,0)</f>
        <v>SUBCOORDINADOR DE DEPCIA DESPACHO DEL SUBDIRECTOR JURIDICO SECRETARIA DEL AYUNTAMIENTO</v>
      </c>
      <c r="G83" s="9" t="s">
        <v>29</v>
      </c>
      <c r="H83" s="9" t="str">
        <f>VLOOKUP(Tabla2[[#This Row],[NOMBRE]],Tabla1[],5,0)</f>
        <v>AYUNTAMIENTO</v>
      </c>
      <c r="I83" s="9" t="s">
        <v>1060</v>
      </c>
      <c r="J83" s="9" t="s">
        <v>1064</v>
      </c>
    </row>
    <row r="84" spans="1:10" hidden="1" x14ac:dyDescent="0.25">
      <c r="A84" t="s">
        <v>672</v>
      </c>
      <c r="B84" t="str">
        <f>VLOOKUP(Tabla2[[#This Row],[NOMBRE]],Tabla1[],1,0)</f>
        <v>CORRALES MILLAN FRANCISCO JAVIER</v>
      </c>
      <c r="C84" t="s">
        <v>49</v>
      </c>
      <c r="D84" t="str">
        <f>VLOOKUP(Tabla2[[#This Row],[NOMBRE]],Tabla1[],3,0)</f>
        <v>SUBSECRETARIO</v>
      </c>
      <c r="E84" t="s">
        <v>50</v>
      </c>
      <c r="F84" t="str">
        <f>VLOOKUP(Tabla2[[#This Row],[NOMBRE]],Tabla1[],4,0)</f>
        <v>SUBSECRETARIO.DESPACHO DEL SUBDIRECTOR JURIDICO SECRETARIA DEL AYUNTAMIENTO</v>
      </c>
      <c r="G84" t="s">
        <v>29</v>
      </c>
      <c r="H84" t="str">
        <f>VLOOKUP(Tabla2[[#This Row],[NOMBRE]],Tabla1[],5,0)</f>
        <v>SECRETARIA DEL AYUNTAMIENTO</v>
      </c>
      <c r="I84" t="s">
        <v>672</v>
      </c>
      <c r="J84" t="s">
        <v>1064</v>
      </c>
    </row>
    <row r="85" spans="1:10" hidden="1" x14ac:dyDescent="0.25">
      <c r="A85" t="s">
        <v>917</v>
      </c>
      <c r="B85" t="str">
        <f>VLOOKUP(Tabla2[[#This Row],[NOMBRE]],Tabla1[],1,0)</f>
        <v>RUIZ ORTIZ KARIM</v>
      </c>
      <c r="C85" t="s">
        <v>404</v>
      </c>
      <c r="D85" t="str">
        <f>VLOOKUP(Tabla2[[#This Row],[NOMBRE]],Tabla1[],3,0)</f>
        <v xml:space="preserve">SUBCOORDINADOR DE DEPENDENCIA </v>
      </c>
      <c r="E85" t="s">
        <v>1146</v>
      </c>
      <c r="F85" t="str">
        <f>VLOOKUP(Tabla2[[#This Row],[NOMBRE]],Tabla1[],4,0)</f>
        <v>SUBCOORDINADOR DE DEPENDENCIA  DEL DESPACHO DEL SUBDIRECTOR JURIDICO SECRETARIA DEL AYUNTAMIENTO</v>
      </c>
      <c r="G85" t="s">
        <v>29</v>
      </c>
      <c r="H85" t="str">
        <f>VLOOKUP(Tabla2[[#This Row],[NOMBRE]],Tabla1[],5,0)</f>
        <v>SECRETARIA DEL AYUNTAMIENTO</v>
      </c>
      <c r="I85" t="s">
        <v>917</v>
      </c>
      <c r="J85" t="s">
        <v>1064</v>
      </c>
    </row>
    <row r="86" spans="1:10" hidden="1" x14ac:dyDescent="0.25">
      <c r="A86" t="s">
        <v>715</v>
      </c>
      <c r="B86" t="str">
        <f>VLOOKUP(Tabla2[[#This Row],[NOMBRE]],Tabla1[],1,0)</f>
        <v>ARABIT DEL CAMPO NORMAN</v>
      </c>
      <c r="C86" t="s">
        <v>37</v>
      </c>
      <c r="D86" t="str">
        <f>VLOOKUP(Tabla2[[#This Row],[NOMBRE]],Tabla1[],3,0)</f>
        <v>JEFE DE DEPARTAMENTO</v>
      </c>
      <c r="E86" t="s">
        <v>1147</v>
      </c>
      <c r="F86" t="str">
        <f>VLOOKUP(Tabla2[[#This Row],[NOMBRE]],Tabla1[],4,0)</f>
        <v>JEFE DE DEPARTAMENTO. DEPARTAMENTO CONTENSIOSO</v>
      </c>
      <c r="G86" t="s">
        <v>29</v>
      </c>
      <c r="H86" t="str">
        <f>VLOOKUP(Tabla2[[#This Row],[NOMBRE]],Tabla1[],5,0)</f>
        <v>SECRETARIA DEL AYUNTAMIENTO</v>
      </c>
      <c r="I86" t="s">
        <v>715</v>
      </c>
      <c r="J86" t="s">
        <v>1065</v>
      </c>
    </row>
    <row r="87" spans="1:10" hidden="1" x14ac:dyDescent="0.25">
      <c r="A87" t="s">
        <v>704</v>
      </c>
      <c r="B87" t="str">
        <f>VLOOKUP(Tabla2[[#This Row],[NOMBRE]],Tabla1[],1,0)</f>
        <v>VALENZUELA COLOMO LUIS RAUL</v>
      </c>
      <c r="C87" t="s">
        <v>37</v>
      </c>
      <c r="D87" t="str">
        <f>VLOOKUP(Tabla2[[#This Row],[NOMBRE]],Tabla1[],3,0)</f>
        <v xml:space="preserve">JEFE DE DEPARTAMENTO </v>
      </c>
      <c r="E87" t="s">
        <v>1148</v>
      </c>
      <c r="F87" t="str">
        <f>VLOOKUP(Tabla2[[#This Row],[NOMBRE]],Tabla1[],4,0)</f>
        <v>JEFE   DE DEPARTAMENTO DELL DESPACHO  DEL C. SECRETARIO AYUNTAMIENTO</v>
      </c>
      <c r="G87" t="s">
        <v>29</v>
      </c>
      <c r="H87" t="str">
        <f>VLOOKUP(Tabla2[[#This Row],[NOMBRE]],Tabla1[],5,0)</f>
        <v>SECRETARIA DEL AYUNTAMIENTO</v>
      </c>
      <c r="I87" t="s">
        <v>704</v>
      </c>
      <c r="J87" t="s">
        <v>1064</v>
      </c>
    </row>
    <row r="88" spans="1:10" hidden="1" x14ac:dyDescent="0.25">
      <c r="A88" t="s">
        <v>1058</v>
      </c>
      <c r="B88" t="str">
        <f>VLOOKUP(Tabla2[[#This Row],[NOMBRE]],Tabla1[],1,0)</f>
        <v>HERRERA NAVARRO LUIS CARLOS</v>
      </c>
      <c r="C88" t="s">
        <v>37</v>
      </c>
      <c r="D88" t="str">
        <f>VLOOKUP(Tabla2[[#This Row],[NOMBRE]],Tabla1[],3,0)</f>
        <v>JEFE DE DEPARTAMENTO</v>
      </c>
      <c r="E88" t="s">
        <v>1149</v>
      </c>
      <c r="F88" t="str">
        <f>VLOOKUP(Tabla2[[#This Row],[NOMBRE]],Tabla1[],4,0)</f>
        <v>JEFE DE DEPARTAMENTO DE RECURSO ADMINISTRATIVO</v>
      </c>
      <c r="G88" t="s">
        <v>29</v>
      </c>
      <c r="H88" t="str">
        <f>VLOOKUP(Tabla2[[#This Row],[NOMBRE]],Tabla1[],5,0)</f>
        <v>SECRETARIA DEL AYUNTAMIENTO</v>
      </c>
      <c r="I88" t="s">
        <v>1058</v>
      </c>
      <c r="J88" t="s">
        <v>1069</v>
      </c>
    </row>
    <row r="89" spans="1:10" hidden="1" x14ac:dyDescent="0.25">
      <c r="A89" t="s">
        <v>678</v>
      </c>
      <c r="B89" t="str">
        <f>VLOOKUP(Tabla2[[#This Row],[NOMBRE]],Tabla1[],1,0)</f>
        <v>CASAS MENDOZA MAURO MANUEL</v>
      </c>
      <c r="C89" t="s">
        <v>7</v>
      </c>
      <c r="D89" t="str">
        <f>VLOOKUP(Tabla2[[#This Row],[NOMBRE]],Tabla1[],3,0)</f>
        <v>LIDER DE PROYECTO</v>
      </c>
      <c r="E89" t="s">
        <v>1150</v>
      </c>
      <c r="F89" t="str">
        <f>VLOOKUP(Tabla2[[#This Row],[NOMBRE]],Tabla1[],4,0)</f>
        <v>LIDER DE PROYECTO DEPTO DE CONVENIOS Y CONTRATOS</v>
      </c>
      <c r="G89" t="s">
        <v>29</v>
      </c>
      <c r="H89" t="str">
        <f>VLOOKUP(Tabla2[[#This Row],[NOMBRE]],Tabla1[],5,0)</f>
        <v>SECRETARIA DEL AYUNTAMIENTO</v>
      </c>
      <c r="I89" t="s">
        <v>678</v>
      </c>
      <c r="J89" t="s">
        <v>1064</v>
      </c>
    </row>
    <row r="90" spans="1:10" hidden="1" x14ac:dyDescent="0.25">
      <c r="A90" t="s">
        <v>949</v>
      </c>
      <c r="B90" t="str">
        <f>VLOOKUP(Tabla2[[#This Row],[NOMBRE]],Tabla1[],1,0)</f>
        <v>VARELA RODRIGUEZ DALIA VIANEY</v>
      </c>
      <c r="C90" t="s">
        <v>37</v>
      </c>
      <c r="D90" t="str">
        <f>VLOOKUP(Tabla2[[#This Row],[NOMBRE]],Tabla1[],3,0)</f>
        <v xml:space="preserve">JEFE DE DEPARTAMENTO </v>
      </c>
      <c r="E90" t="s">
        <v>1151</v>
      </c>
      <c r="F90" t="str">
        <f>VLOOKUP(Tabla2[[#This Row],[NOMBRE]],Tabla1[],4,0)</f>
        <v>JEFE  DE DEPARTAMENTO DE CONVENIOS Y CONTRATOS</v>
      </c>
      <c r="G90" t="s">
        <v>29</v>
      </c>
      <c r="H90" t="str">
        <f>VLOOKUP(Tabla2[[#This Row],[NOMBRE]],Tabla1[],5,0)</f>
        <v>SECRETARIA DEL AYUNTAMIENTO</v>
      </c>
      <c r="I90" t="s">
        <v>949</v>
      </c>
      <c r="J90" t="s">
        <v>1064</v>
      </c>
    </row>
    <row r="91" spans="1:10" hidden="1" x14ac:dyDescent="0.25">
      <c r="A91" t="s">
        <v>946</v>
      </c>
      <c r="B91" t="str">
        <f>VLOOKUP(Tabla2[[#This Row],[NOMBRE]],Tabla1[],1,0)</f>
        <v>JURADO MUÑOZ ANA IMELDA</v>
      </c>
      <c r="C91" t="s">
        <v>404</v>
      </c>
      <c r="D91" t="str">
        <f>VLOOKUP(Tabla2[[#This Row],[NOMBRE]],Tabla1[],3,0)</f>
        <v xml:space="preserve">SUBCOORDINADOR DE DEPENDENCIA </v>
      </c>
      <c r="E91" t="s">
        <v>485</v>
      </c>
      <c r="F91" t="str">
        <f>VLOOKUP(Tabla2[[#This Row],[NOMBRE]],Tabla1[],4,0)</f>
        <v>SUBCOORDINADOR DE DEPCIA.DESPACHO DEL SUBDIRECTOR DE NORMATIVIDAD</v>
      </c>
      <c r="G91" t="s">
        <v>29</v>
      </c>
      <c r="H91" t="str">
        <f>VLOOKUP(Tabla2[[#This Row],[NOMBRE]],Tabla1[],5,0)</f>
        <v>SECRETARIA DEL AYUNTAMIENTO</v>
      </c>
      <c r="I91" t="s">
        <v>946</v>
      </c>
      <c r="J91" t="s">
        <v>1065</v>
      </c>
    </row>
    <row r="92" spans="1:10" hidden="1" x14ac:dyDescent="0.25">
      <c r="A92" t="s">
        <v>818</v>
      </c>
      <c r="B92" t="str">
        <f>VLOOKUP(Tabla2[[#This Row],[NOMBRE]],Tabla1[],1,0)</f>
        <v>ONOFRE HERNANDEZ ALAN ESTEBAN</v>
      </c>
      <c r="C92" t="s">
        <v>39</v>
      </c>
      <c r="D92" t="str">
        <f>VLOOKUP(Tabla2[[#This Row],[NOMBRE]],Tabla1[],3,0)</f>
        <v>SUBDIRECTOR</v>
      </c>
      <c r="E92" t="s">
        <v>1152</v>
      </c>
      <c r="F92" t="str">
        <f>VLOOKUP(Tabla2[[#This Row],[NOMBRE]],Tabla1[],4,0)</f>
        <v>SUBDIRECTOR DESPACHO DEL SUBD DE NORMATIVIDAD</v>
      </c>
      <c r="G92" t="s">
        <v>29</v>
      </c>
      <c r="H92" t="str">
        <f>VLOOKUP(Tabla2[[#This Row],[NOMBRE]],Tabla1[],5,0)</f>
        <v>SECRETARIA DEL AYUNTAMIENTO</v>
      </c>
      <c r="I92" t="s">
        <v>818</v>
      </c>
      <c r="J92" t="s">
        <v>1064</v>
      </c>
    </row>
    <row r="93" spans="1:10" hidden="1" x14ac:dyDescent="0.25">
      <c r="A93" t="s">
        <v>886</v>
      </c>
      <c r="B93" t="str">
        <f>VLOOKUP(Tabla2[[#This Row],[NOMBRE]],Tabla1[],1,0)</f>
        <v>CARO VILLALOBOS CLAUDIA</v>
      </c>
      <c r="C93" t="s">
        <v>37</v>
      </c>
      <c r="D93" t="str">
        <f>VLOOKUP(Tabla2[[#This Row],[NOMBRE]],Tabla1[],3,0)</f>
        <v xml:space="preserve">JEFE DE DEPARTAMENTO </v>
      </c>
      <c r="E93" t="s">
        <v>1153</v>
      </c>
      <c r="F93" t="str">
        <f>VLOOKUP(Tabla2[[#This Row],[NOMBRE]],Tabla1[],4,0)</f>
        <v>JEFE  DE DEPARTAMENTO  DE TRANSFERENCIA</v>
      </c>
      <c r="G93" t="s">
        <v>29</v>
      </c>
      <c r="H93" t="str">
        <f>VLOOKUP(Tabla2[[#This Row],[NOMBRE]],Tabla1[],5,0)</f>
        <v>SECRETARIA DEL AYUNTAMIENTO</v>
      </c>
      <c r="I93" t="s">
        <v>886</v>
      </c>
      <c r="J93" t="s">
        <v>1065</v>
      </c>
    </row>
    <row r="94" spans="1:10" hidden="1" x14ac:dyDescent="0.25">
      <c r="A94" t="s">
        <v>892</v>
      </c>
      <c r="B94" t="str">
        <f>VLOOKUP(Tabla2[[#This Row],[NOMBRE]],Tabla1[],1,0)</f>
        <v>CASTAÑEDA GONZALEZ KARISNA</v>
      </c>
      <c r="C94" t="s">
        <v>37</v>
      </c>
      <c r="D94" t="str">
        <f>VLOOKUP(Tabla2[[#This Row],[NOMBRE]],Tabla1[],3,0)</f>
        <v xml:space="preserve">JEFE DE DEPARTAMENTO </v>
      </c>
      <c r="E94" t="s">
        <v>1154</v>
      </c>
      <c r="F94" t="str">
        <f>VLOOKUP(Tabla2[[#This Row],[NOMBRE]],Tabla1[],4,0)</f>
        <v>JEFE  DE DEPARTAMENTO DE PROPIEDAD INMOBILIARIA</v>
      </c>
      <c r="G94" t="s">
        <v>29</v>
      </c>
      <c r="H94" t="str">
        <f>VLOOKUP(Tabla2[[#This Row],[NOMBRE]],Tabla1[],5,0)</f>
        <v>SECRETARIA DEL AYUNTAMIENTO</v>
      </c>
      <c r="I94" t="s">
        <v>892</v>
      </c>
      <c r="J94" t="s">
        <v>1064</v>
      </c>
    </row>
    <row r="95" spans="1:10" hidden="1" x14ac:dyDescent="0.25">
      <c r="A95" t="s">
        <v>936</v>
      </c>
      <c r="B95" t="str">
        <f>VLOOKUP(Tabla2[[#This Row],[NOMBRE]],Tabla1[],1,0)</f>
        <v>BACA MAYNEZ ANA CRISTINA</v>
      </c>
      <c r="C95" t="s">
        <v>7</v>
      </c>
      <c r="D95" t="str">
        <f>VLOOKUP(Tabla2[[#This Row],[NOMBRE]],Tabla1[],3,0)</f>
        <v>LIDER DE PROYECTO</v>
      </c>
      <c r="E95" t="s">
        <v>1155</v>
      </c>
      <c r="F95" t="str">
        <f>VLOOKUP(Tabla2[[#This Row],[NOMBRE]],Tabla1[],4,0)</f>
        <v>LIDER DE PROYECTO DESPACHO DEL SUBDIRECTOR DE PROPIEDAD INMOBILIARIA</v>
      </c>
      <c r="G95" t="s">
        <v>29</v>
      </c>
      <c r="H95" t="str">
        <f>VLOOKUP(Tabla2[[#This Row],[NOMBRE]],Tabla1[],5,0)</f>
        <v>SECRETARIA DEL AYUNTAMIENTO</v>
      </c>
      <c r="I95" t="s">
        <v>936</v>
      </c>
      <c r="J95" t="s">
        <v>1065</v>
      </c>
    </row>
    <row r="96" spans="1:10" hidden="1" x14ac:dyDescent="0.25">
      <c r="A96" t="s">
        <v>868</v>
      </c>
      <c r="B96" t="str">
        <f>VLOOKUP(Tabla2[[#This Row],[NOMBRE]],Tabla1[],1,0)</f>
        <v>MORALES LERMA EDUARDO ELIM</v>
      </c>
      <c r="C96" t="s">
        <v>49</v>
      </c>
      <c r="D96" t="str">
        <f>VLOOKUP(Tabla2[[#This Row],[NOMBRE]],Tabla1[],3,0)</f>
        <v>SUBSECRETARIO</v>
      </c>
      <c r="E96" t="s">
        <v>370</v>
      </c>
      <c r="F96" t="str">
        <f>VLOOKUP(Tabla2[[#This Row],[NOMBRE]],Tabla1[],4,0)</f>
        <v>SUBSECRETARIO.DESPACHO DEL SUBDIRECTOR DE PROPIEDAD INMOBILIARIA</v>
      </c>
      <c r="G96" t="s">
        <v>29</v>
      </c>
      <c r="H96" t="str">
        <f>VLOOKUP(Tabla2[[#This Row],[NOMBRE]],Tabla1[],5,0)</f>
        <v>SECRETARIA DEL AYUNTAMIENTO</v>
      </c>
      <c r="I96" t="s">
        <v>868</v>
      </c>
      <c r="J96" t="s">
        <v>1064</v>
      </c>
    </row>
    <row r="97" spans="1:10" hidden="1" x14ac:dyDescent="0.25">
      <c r="A97" t="s">
        <v>895</v>
      </c>
      <c r="B97" t="str">
        <f>VLOOKUP(Tabla2[[#This Row],[NOMBRE]],Tabla1[],1,0)</f>
        <v>IRACHETA GONZALEZ NADIA KARELY</v>
      </c>
      <c r="C97" t="s">
        <v>101</v>
      </c>
      <c r="D97" t="str">
        <f>VLOOKUP(Tabla2[[#This Row],[NOMBRE]],Tabla1[],3,0)</f>
        <v>COORDINADOR DE UNIDAD ADMINISTRATIVA</v>
      </c>
      <c r="E97" t="s">
        <v>334</v>
      </c>
      <c r="F97" t="str">
        <f>VLOOKUP(Tabla2[[#This Row],[NOMBRE]],Tabla1[],4,0)</f>
        <v>COORDINADOR DE UNIDAD ADMINISTRATIVA.DESPACHO DEL C DIRECTOR DE OBRAS PUBLICAS</v>
      </c>
      <c r="G97" t="s">
        <v>104</v>
      </c>
      <c r="H97" t="str">
        <f>VLOOKUP(Tabla2[[#This Row],[NOMBRE]],Tabla1[],5,0)</f>
        <v>DIRECCION DE OBRAS PUBLICAS</v>
      </c>
      <c r="I97" t="s">
        <v>895</v>
      </c>
      <c r="J97" t="s">
        <v>1070</v>
      </c>
    </row>
    <row r="98" spans="1:10" hidden="1" x14ac:dyDescent="0.25">
      <c r="A98" t="s">
        <v>722</v>
      </c>
      <c r="B98" t="str">
        <f>VLOOKUP(Tabla2[[#This Row],[NOMBRE]],Tabla1[],1,0)</f>
        <v>RIVAS MARTINEZ CARLOS ALBERTO</v>
      </c>
      <c r="C98" t="s">
        <v>74</v>
      </c>
      <c r="D98" t="str">
        <f>VLOOKUP(Tabla2[[#This Row],[NOMBRE]],Tabla1[],3,0)</f>
        <v>DIRECTOR GENERAL</v>
      </c>
      <c r="E98" t="s">
        <v>143</v>
      </c>
      <c r="F98" t="str">
        <f>VLOOKUP(Tabla2[[#This Row],[NOMBRE]],Tabla1[],4,0)</f>
        <v>DIRECTOR GENERAL.DESPACHO DEL C DIRECTOR DE OBRAS PUBLICAS</v>
      </c>
      <c r="G98" t="s">
        <v>104</v>
      </c>
      <c r="H98" t="str">
        <f>VLOOKUP(Tabla2[[#This Row],[NOMBRE]],Tabla1[],5,0)</f>
        <v>DIRECCION DE OBRAS PUBLICAS</v>
      </c>
      <c r="I98" t="s">
        <v>722</v>
      </c>
      <c r="J98" t="s">
        <v>1064</v>
      </c>
    </row>
    <row r="99" spans="1:10" hidden="1" x14ac:dyDescent="0.25">
      <c r="A99" t="s">
        <v>969</v>
      </c>
      <c r="B99" t="str">
        <f>VLOOKUP(Tabla2[[#This Row],[NOMBRE]],Tabla1[],1,0)</f>
        <v>DE LA FUENTE VALERIO LORENA EDITH</v>
      </c>
      <c r="C99" t="s">
        <v>37</v>
      </c>
      <c r="D99" t="str">
        <f>VLOOKUP(Tabla2[[#This Row],[NOMBRE]],Tabla1[],3,0)</f>
        <v>JEFE DE DEPARTAMENTO</v>
      </c>
      <c r="E99" t="s">
        <v>515</v>
      </c>
      <c r="F99" t="str">
        <f>VLOOKUP(Tabla2[[#This Row],[NOMBRE]],Tabla1[],4,0)</f>
        <v>JEFE DE DEPARTAMENTO.DESPACHO DEL C DIRECTOR DE OBRAS PUBLICAS</v>
      </c>
      <c r="G99" t="s">
        <v>104</v>
      </c>
      <c r="H99" t="str">
        <f>VLOOKUP(Tabla2[[#This Row],[NOMBRE]],Tabla1[],5,0)</f>
        <v>DIRECCION DE OBRAS PUBLICAS</v>
      </c>
      <c r="I99" t="s">
        <v>969</v>
      </c>
      <c r="J99" t="s">
        <v>1070</v>
      </c>
    </row>
    <row r="100" spans="1:10" hidden="1" x14ac:dyDescent="0.25">
      <c r="A100" t="s">
        <v>809</v>
      </c>
      <c r="B100" t="str">
        <f>VLOOKUP(Tabla2[[#This Row],[NOMBRE]],Tabla1[],1,0)</f>
        <v>NAVA CORDOVA VERONICA</v>
      </c>
      <c r="C100" t="s">
        <v>37</v>
      </c>
      <c r="D100" t="str">
        <f>VLOOKUP(Tabla2[[#This Row],[NOMBRE]],Tabla1[],3,0)</f>
        <v>JEFE DE DEPARTAMENTO</v>
      </c>
      <c r="E100" t="s">
        <v>515</v>
      </c>
      <c r="F100" t="str">
        <f>VLOOKUP(Tabla2[[#This Row],[NOMBRE]],Tabla1[],4,0)</f>
        <v>JEFE DE DEPARTAMENTO DESPACHO DEL C DIRECTOR DE OBRAS PUBLICAS</v>
      </c>
      <c r="G100" t="s">
        <v>104</v>
      </c>
      <c r="H100" t="str">
        <f>VLOOKUP(Tabla2[[#This Row],[NOMBRE]],Tabla1[],5,0)</f>
        <v>DIRECCION DE OBRAS PUBLICAS</v>
      </c>
      <c r="I100" t="s">
        <v>809</v>
      </c>
      <c r="J100" t="s">
        <v>1065</v>
      </c>
    </row>
    <row r="101" spans="1:10" hidden="1" x14ac:dyDescent="0.25">
      <c r="A101" t="s">
        <v>841</v>
      </c>
      <c r="B101" t="str">
        <f>VLOOKUP(Tabla2[[#This Row],[NOMBRE]],Tabla1[],1,0)</f>
        <v>DUARTE CONTRERAS RUTH FABIOLA</v>
      </c>
      <c r="C101" t="s">
        <v>101</v>
      </c>
      <c r="D101" t="str">
        <f>VLOOKUP(Tabla2[[#This Row],[NOMBRE]],Tabla1[],3,0)</f>
        <v>COORDINADOR DE UNIDAD ADMINISTRATIVA</v>
      </c>
      <c r="E101" t="s">
        <v>334</v>
      </c>
      <c r="F101" t="str">
        <f>VLOOKUP(Tabla2[[#This Row],[NOMBRE]],Tabla1[],4,0)</f>
        <v>COORDINADOR DE UNIDAD ADMINISTRATIVA.DESPACHO DEL C DIRECTOR DE OBRAS PUBLICAS</v>
      </c>
      <c r="G101" t="s">
        <v>104</v>
      </c>
      <c r="H101" t="str">
        <f>VLOOKUP(Tabla2[[#This Row],[NOMBRE]],Tabla1[],5,0)</f>
        <v>DIRECCION DE OBRAS PUBLICAS</v>
      </c>
      <c r="I101" t="s">
        <v>841</v>
      </c>
      <c r="J101" t="s">
        <v>1064</v>
      </c>
    </row>
    <row r="102" spans="1:10" hidden="1" x14ac:dyDescent="0.25">
      <c r="A102" t="s">
        <v>1038</v>
      </c>
      <c r="B102" t="str">
        <f>VLOOKUP(Tabla2[[#This Row],[NOMBRE]],Tabla1[],1,0)</f>
        <v>HERRERA VILLALOBOS ANABEL</v>
      </c>
      <c r="C102" t="s">
        <v>37</v>
      </c>
      <c r="D102" t="str">
        <f>VLOOKUP(Tabla2[[#This Row],[NOMBRE]],Tabla1[],3,0)</f>
        <v>LIDER DE PROYECTO</v>
      </c>
      <c r="E102" t="s">
        <v>515</v>
      </c>
      <c r="F102" t="str">
        <f>VLOOKUP(Tabla2[[#This Row],[NOMBRE]],Tabla1[],4,0)</f>
        <v>LIDER DE PROYECTO.DESPACHO DEL C DIRECTOR DE OBRAS PUBLICAS</v>
      </c>
      <c r="G102" t="s">
        <v>104</v>
      </c>
      <c r="H102" t="str">
        <f>VLOOKUP(Tabla2[[#This Row],[NOMBRE]],Tabla1[],5,0)</f>
        <v>DIRECCION DE OBRAS PUBLICAS</v>
      </c>
      <c r="I102" t="s">
        <v>1038</v>
      </c>
      <c r="J102" t="s">
        <v>1070</v>
      </c>
    </row>
    <row r="103" spans="1:10" hidden="1" x14ac:dyDescent="0.25">
      <c r="A103" t="s">
        <v>945</v>
      </c>
      <c r="B103" t="str">
        <f>VLOOKUP(Tabla2[[#This Row],[NOMBRE]],Tabla1[],1,0)</f>
        <v>ZUBIA MARTINEZ EDGAR RODOLFO</v>
      </c>
      <c r="C103" t="s">
        <v>70</v>
      </c>
      <c r="D103" t="str">
        <f>VLOOKUP(Tabla2[[#This Row],[NOMBRE]],Tabla1[],3,0)</f>
        <v>CONSULTOR JURIDICO</v>
      </c>
      <c r="E103" t="s">
        <v>1156</v>
      </c>
      <c r="F103" t="str">
        <f>VLOOKUP(Tabla2[[#This Row],[NOMBRE]],Tabla1[],4,0)</f>
        <v>CONSULTOR JURIDICO DEL DESPACHO DEL C DIRECTOR DE OBRAS PUBLICAS</v>
      </c>
      <c r="G103" t="s">
        <v>104</v>
      </c>
      <c r="H103" t="str">
        <f>VLOOKUP(Tabla2[[#This Row],[NOMBRE]],Tabla1[],5,0)</f>
        <v>DIRECCION DE OBRAS PUBLICAS</v>
      </c>
      <c r="I103" t="s">
        <v>945</v>
      </c>
      <c r="J103" t="s">
        <v>1065</v>
      </c>
    </row>
    <row r="104" spans="1:10" hidden="1" x14ac:dyDescent="0.25">
      <c r="A104" t="s">
        <v>1004</v>
      </c>
      <c r="B104" t="str">
        <f>VLOOKUP(Tabla2[[#This Row],[NOMBRE]],Tabla1[],1,0)</f>
        <v>BURCIAGA PALOMINO ALEJANDRO</v>
      </c>
      <c r="C104" t="s">
        <v>101</v>
      </c>
      <c r="D104" t="str">
        <f>VLOOKUP(Tabla2[[#This Row],[NOMBRE]],Tabla1[],3,0)</f>
        <v>COORDINADOR DE UNIDAD ADMINISTRATIVA</v>
      </c>
      <c r="E104" t="s">
        <v>334</v>
      </c>
      <c r="F104" t="str">
        <f>VLOOKUP(Tabla2[[#This Row],[NOMBRE]],Tabla1[],4,0)</f>
        <v>COORDINADOR DE UNIDAD ADMINISTRATIVA.DESPACHO DEL C DIRECTOR DE OBRAS PUBLICAS</v>
      </c>
      <c r="G104" t="s">
        <v>104</v>
      </c>
      <c r="H104" t="str">
        <f>VLOOKUP(Tabla2[[#This Row],[NOMBRE]],Tabla1[],5,0)</f>
        <v>DIRECCION DE OBRAS PUBLICAS</v>
      </c>
      <c r="I104" t="s">
        <v>1004</v>
      </c>
      <c r="J104" t="s">
        <v>1065</v>
      </c>
    </row>
    <row r="105" spans="1:10" hidden="1" x14ac:dyDescent="0.25">
      <c r="A105" t="s">
        <v>1022</v>
      </c>
      <c r="B105" t="str">
        <f>VLOOKUP(Tabla2[[#This Row],[NOMBRE]],Tabla1[],1,0)</f>
        <v>REZA FLORES ANA PATRICIA</v>
      </c>
      <c r="C105" t="s">
        <v>37</v>
      </c>
      <c r="D105" t="str">
        <f>VLOOKUP(Tabla2[[#This Row],[NOMBRE]],Tabla1[],3,0)</f>
        <v>JEFE DE DEPARTAMENTO</v>
      </c>
      <c r="E105" t="s">
        <v>515</v>
      </c>
      <c r="F105" t="str">
        <f>VLOOKUP(Tabla2[[#This Row],[NOMBRE]],Tabla1[],4,0)</f>
        <v>JEFE DE DEPARTAMENTO DESPACHO DEL C DIRECTOR DE OBRAS PUBLICAS</v>
      </c>
      <c r="G105" t="s">
        <v>104</v>
      </c>
      <c r="H105" t="str">
        <f>VLOOKUP(Tabla2[[#This Row],[NOMBRE]],Tabla1[],5,0)</f>
        <v>DIRECCION DE OBRAS PUBLICAS</v>
      </c>
      <c r="I105" t="s">
        <v>1022</v>
      </c>
      <c r="J105" t="s">
        <v>1065</v>
      </c>
    </row>
    <row r="106" spans="1:10" hidden="1" x14ac:dyDescent="0.25">
      <c r="A106" t="s">
        <v>813</v>
      </c>
      <c r="B106" t="str">
        <f>VLOOKUP(Tabla2[[#This Row],[NOMBRE]],Tabla1[],1,0)</f>
        <v>CARDENAS DE LAS CASAS VIANNEY</v>
      </c>
      <c r="C106" t="s">
        <v>37</v>
      </c>
      <c r="D106" t="str">
        <f>VLOOKUP(Tabla2[[#This Row],[NOMBRE]],Tabla1[],3,0)</f>
        <v>JEFE DE DEPARTAMENTO</v>
      </c>
      <c r="E106" t="s">
        <v>1157</v>
      </c>
      <c r="F106" t="str">
        <f>VLOOKUP(Tabla2[[#This Row],[NOMBRE]],Tabla1[],4,0)</f>
        <v>JEFE DE DEPARTAMENTO DEPARTAMENTO DE SERVICIOS ADMINISTRATIVOS OBRAS PUBLICAS</v>
      </c>
      <c r="G106" t="s">
        <v>104</v>
      </c>
      <c r="H106" t="str">
        <f>VLOOKUP(Tabla2[[#This Row],[NOMBRE]],Tabla1[],5,0)</f>
        <v>DIRECCION DE OBRAS PUBLICAS</v>
      </c>
      <c r="I106" t="s">
        <v>813</v>
      </c>
      <c r="J106" t="s">
        <v>1070</v>
      </c>
    </row>
    <row r="107" spans="1:10" hidden="1" x14ac:dyDescent="0.25">
      <c r="A107" t="s">
        <v>859</v>
      </c>
      <c r="B107" t="str">
        <f>VLOOKUP(Tabla2[[#This Row],[NOMBRE]],Tabla1[],1,0)</f>
        <v>PEREZ BLANCO XOCHITL</v>
      </c>
      <c r="C107" t="s">
        <v>37</v>
      </c>
      <c r="D107" t="str">
        <f>VLOOKUP(Tabla2[[#This Row],[NOMBRE]],Tabla1[],3,0)</f>
        <v>JEFE DE DEPARTAMENTO</v>
      </c>
      <c r="E107" t="s">
        <v>1158</v>
      </c>
      <c r="F107" t="str">
        <f>VLOOKUP(Tabla2[[#This Row],[NOMBRE]],Tabla1[],4,0)</f>
        <v>JEFE DE DEPARTAMENTO LICITACIONES Y CONTROL DE OBRA</v>
      </c>
      <c r="G107" t="s">
        <v>104</v>
      </c>
      <c r="H107" t="str">
        <f>VLOOKUP(Tabla2[[#This Row],[NOMBRE]],Tabla1[],5,0)</f>
        <v>DIRECCION DE OBRAS PUBLICAS</v>
      </c>
      <c r="I107" t="s">
        <v>859</v>
      </c>
      <c r="J107" t="s">
        <v>1064</v>
      </c>
    </row>
    <row r="108" spans="1:10" hidden="1" x14ac:dyDescent="0.25">
      <c r="A108" t="s">
        <v>697</v>
      </c>
      <c r="B108" t="str">
        <f>VLOOKUP(Tabla2[[#This Row],[NOMBRE]],Tabla1[],1,0)</f>
        <v>GOMEZ ZUQUI JESUS ANTONIO</v>
      </c>
      <c r="C108" t="s">
        <v>101</v>
      </c>
      <c r="D108" t="str">
        <f>VLOOKUP(Tabla2[[#This Row],[NOMBRE]],Tabla1[],3,0)</f>
        <v>COORDINADOR DE UNIDAD ADMINISTRATIVA</v>
      </c>
      <c r="E108" t="s">
        <v>1159</v>
      </c>
      <c r="F108" t="str">
        <f>VLOOKUP(Tabla2[[#This Row],[NOMBRE]],Tabla1[],4,0)</f>
        <v>COORDINADOR DE UNIDAD ADMINISTRATIVA DEPARTAMENTO JURIDICO Y AFECTACIONES</v>
      </c>
      <c r="G108" t="s">
        <v>104</v>
      </c>
      <c r="H108" t="str">
        <f>VLOOKUP(Tabla2[[#This Row],[NOMBRE]],Tabla1[],5,0)</f>
        <v>DIRECCION DE OBRAS PUBLICAS</v>
      </c>
      <c r="I108" t="s">
        <v>697</v>
      </c>
      <c r="J108" t="s">
        <v>1070</v>
      </c>
    </row>
    <row r="109" spans="1:10" hidden="1" x14ac:dyDescent="0.25">
      <c r="A109" t="s">
        <v>1024</v>
      </c>
      <c r="B109" t="str">
        <f>VLOOKUP(Tabla2[[#This Row],[NOMBRE]],Tabla1[],1,0)</f>
        <v>CORRAL VALVERDE KARLA ANAHI</v>
      </c>
      <c r="C109" t="s">
        <v>37</v>
      </c>
      <c r="D109" t="str">
        <f>VLOOKUP(Tabla2[[#This Row],[NOMBRE]],Tabla1[],3,0)</f>
        <v>JEFE DE DEPARTAMENTO</v>
      </c>
      <c r="E109" t="s">
        <v>1160</v>
      </c>
      <c r="F109" t="str">
        <f>VLOOKUP(Tabla2[[#This Row],[NOMBRE]],Tabla1[],4,0)</f>
        <v>JEFE DE DEPARTAMENTO DE ESTUDIOS Y PROYECTOS</v>
      </c>
      <c r="G109" t="s">
        <v>104</v>
      </c>
      <c r="H109" t="str">
        <f>VLOOKUP(Tabla2[[#This Row],[NOMBRE]],Tabla1[],5,0)</f>
        <v>DIRECCION DE OBRAS PUBLICAS</v>
      </c>
      <c r="I109" t="s">
        <v>1024</v>
      </c>
      <c r="J109" t="s">
        <v>1070</v>
      </c>
    </row>
    <row r="110" spans="1:10" hidden="1" x14ac:dyDescent="0.25">
      <c r="A110" t="s">
        <v>991</v>
      </c>
      <c r="B110" t="str">
        <f>VLOOKUP(Tabla2[[#This Row],[NOMBRE]],Tabla1[],1,0)</f>
        <v>RODARTE DE LA ROSA RICARDO</v>
      </c>
      <c r="C110" t="s">
        <v>39</v>
      </c>
      <c r="D110" t="str">
        <f>VLOOKUP(Tabla2[[#This Row],[NOMBRE]],Tabla1[],3,0)</f>
        <v>SUBDIRECTOR</v>
      </c>
      <c r="E110" t="s">
        <v>547</v>
      </c>
      <c r="F110" t="str">
        <f>VLOOKUP(Tabla2[[#This Row],[NOMBRE]],Tabla1[],4,0)</f>
        <v>SUBDIRECTOR.DESPACHO DEL SUBDIRECTOR DE INFRAESTRUCTURA URBANA</v>
      </c>
      <c r="G110" t="s">
        <v>104</v>
      </c>
      <c r="H110" t="str">
        <f>VLOOKUP(Tabla2[[#This Row],[NOMBRE]],Tabla1[],5,0)</f>
        <v>DIRECCION DE OBRAS PUBLICAS</v>
      </c>
      <c r="I110" t="s">
        <v>991</v>
      </c>
      <c r="J110" t="s">
        <v>1065</v>
      </c>
    </row>
    <row r="111" spans="1:10" hidden="1" x14ac:dyDescent="0.25">
      <c r="A111" t="s">
        <v>1030</v>
      </c>
      <c r="B111" t="str">
        <f>VLOOKUP(Tabla2[[#This Row],[NOMBRE]],Tabla1[],1,0)</f>
        <v>AGUIRRE MARQUEZ PERLA</v>
      </c>
      <c r="C111" t="s">
        <v>7</v>
      </c>
      <c r="D111" t="str">
        <f>VLOOKUP(Tabla2[[#This Row],[NOMBRE]],Tabla1[],3,0)</f>
        <v>JEFE DE DEPARTAMENTO</v>
      </c>
      <c r="E111" t="s">
        <v>123</v>
      </c>
      <c r="F111" t="str">
        <f>VLOOKUP(Tabla2[[#This Row],[NOMBRE]],Tabla1[],4,0)</f>
        <v>JEFE DE DEPARTAMENTO DE DEPARTAMENTO DE CONSTRUCCION DE INFRAESTRUCTURA URBANA</v>
      </c>
      <c r="G111" t="s">
        <v>104</v>
      </c>
      <c r="H111" t="str">
        <f>VLOOKUP(Tabla2[[#This Row],[NOMBRE]],Tabla1[],5,0)</f>
        <v>DIRECCION DE OBRAS PUBLICAS</v>
      </c>
      <c r="I111" t="s">
        <v>1030</v>
      </c>
      <c r="J111" t="s">
        <v>1070</v>
      </c>
    </row>
    <row r="112" spans="1:10" hidden="1" x14ac:dyDescent="0.25">
      <c r="A112" t="s">
        <v>1046</v>
      </c>
      <c r="B112" t="str">
        <f>VLOOKUP(Tabla2[[#This Row],[NOMBRE]],Tabla1[],1,0)</f>
        <v>RODRIGUEZ CHACON BIBIANA JANNETT</v>
      </c>
      <c r="C112" t="s">
        <v>7</v>
      </c>
      <c r="D112" t="str">
        <f>VLOOKUP(Tabla2[[#This Row],[NOMBRE]],Tabla1[],3,0)</f>
        <v>LIDER DE PROYECTO</v>
      </c>
      <c r="E112" t="s">
        <v>1161</v>
      </c>
      <c r="F112" t="str">
        <f>VLOOKUP(Tabla2[[#This Row],[NOMBRE]],Tabla1[],4,0)</f>
        <v>LIDER DE PROYECTO DE DEPARTAMENTO DE CONSTRUCCION DE INFRAESTRUCTURA URBANA</v>
      </c>
      <c r="G112" t="s">
        <v>104</v>
      </c>
      <c r="H112" t="str">
        <f>VLOOKUP(Tabla2[[#This Row],[NOMBRE]],Tabla1[],5,0)</f>
        <v>DIRECCION DE OBRAS PUBLICAS</v>
      </c>
      <c r="I112" t="s">
        <v>1046</v>
      </c>
      <c r="J112" t="s">
        <v>1070</v>
      </c>
    </row>
    <row r="113" spans="1:10" s="9" customFormat="1" hidden="1" x14ac:dyDescent="0.25">
      <c r="A113" s="9" t="s">
        <v>709</v>
      </c>
      <c r="B113" s="9" t="str">
        <f>VLOOKUP(Tabla2[[#This Row],[NOMBRE]],Tabla1[],1,0)</f>
        <v>MENDOZA RUGELIO MARIA DEL CARMEN</v>
      </c>
      <c r="C113" s="9" t="s">
        <v>37</v>
      </c>
      <c r="D113" s="9" t="str">
        <f>VLOOKUP(Tabla2[[#This Row],[NOMBRE]],Tabla1[],3,0)</f>
        <v>LIDER DE PROYECTO</v>
      </c>
      <c r="E113" s="9" t="s">
        <v>1162</v>
      </c>
      <c r="F113" s="9" t="str">
        <f>VLOOKUP(Tabla2[[#This Row],[NOMBRE]],Tabla1[],4,0)</f>
        <v>LIDER DE PROYECTO.DESPACHO DEL SUBDIRECTOR DE INFRAESTRUCTURA URBANA</v>
      </c>
      <c r="G113" s="9" t="s">
        <v>104</v>
      </c>
      <c r="H113" s="9" t="str">
        <f>VLOOKUP(Tabla2[[#This Row],[NOMBRE]],Tabla1[],5,0)</f>
        <v>DIRECCION DE OBRAS PUBLICAS</v>
      </c>
      <c r="I113" s="9" t="s">
        <v>709</v>
      </c>
      <c r="J113" s="9" t="s">
        <v>1065</v>
      </c>
    </row>
    <row r="114" spans="1:10" hidden="1" x14ac:dyDescent="0.25">
      <c r="A114" t="s">
        <v>914</v>
      </c>
      <c r="B114" t="str">
        <f>VLOOKUP(Tabla2[[#This Row],[NOMBRE]],Tabla1[],1,0)</f>
        <v>PEINADO RUIZESPARZA EDGAR IVAN</v>
      </c>
      <c r="C114" t="s">
        <v>37</v>
      </c>
      <c r="D114" t="str">
        <f>VLOOKUP(Tabla2[[#This Row],[NOMBRE]],Tabla1[],3,0)</f>
        <v xml:space="preserve">JEFE DE DEPARTAMENTO </v>
      </c>
      <c r="E114" t="s">
        <v>1163</v>
      </c>
      <c r="F114" t="str">
        <f>VLOOKUP(Tabla2[[#This Row],[NOMBRE]],Tabla1[],4,0)</f>
        <v>JEFE DE DEPARTAMENTO MAQUINARIA PESADA OBRAS PUBLICAS</v>
      </c>
      <c r="G114" t="s">
        <v>104</v>
      </c>
      <c r="H114" t="str">
        <f>VLOOKUP(Tabla2[[#This Row],[NOMBRE]],Tabla1[],5,0)</f>
        <v>DIRECCION DE OBRAS PUBLICAS</v>
      </c>
      <c r="I114" t="s">
        <v>914</v>
      </c>
      <c r="J114" t="s">
        <v>1070</v>
      </c>
    </row>
    <row r="115" spans="1:10" hidden="1" x14ac:dyDescent="0.25">
      <c r="A115" t="s">
        <v>905</v>
      </c>
      <c r="B115" t="str">
        <f>VLOOKUP(Tabla2[[#This Row],[NOMBRE]],Tabla1[],1,0)</f>
        <v>RIVERO ANCHONDO JOSE JULIAN</v>
      </c>
      <c r="C115" t="s">
        <v>37</v>
      </c>
      <c r="D115" t="str">
        <f>VLOOKUP(Tabla2[[#This Row],[NOMBRE]],Tabla1[],3,0)</f>
        <v xml:space="preserve">JEFE DE DEPARTAMENTO </v>
      </c>
      <c r="E115" t="s">
        <v>1164</v>
      </c>
      <c r="F115" t="str">
        <f>VLOOKUP(Tabla2[[#This Row],[NOMBRE]],Tabla1[],4,0)</f>
        <v>JEFE  DE DEPARTAMENTO DE TOPOGRAFIA</v>
      </c>
      <c r="G115" t="s">
        <v>104</v>
      </c>
      <c r="H115" t="str">
        <f>VLOOKUP(Tabla2[[#This Row],[NOMBRE]],Tabla1[],5,0)</f>
        <v>DIRECCION DE OBRAS PUBLICAS</v>
      </c>
      <c r="I115" t="s">
        <v>905</v>
      </c>
      <c r="J115" t="s">
        <v>1070</v>
      </c>
    </row>
    <row r="116" spans="1:10" hidden="1" x14ac:dyDescent="0.25">
      <c r="A116" t="s">
        <v>994</v>
      </c>
      <c r="B116" t="str">
        <f>VLOOKUP(Tabla2[[#This Row],[NOMBRE]],Tabla1[],1,0)</f>
        <v>TELLO JIMENEZ BULMARO ALAN</v>
      </c>
      <c r="C116" t="s">
        <v>7</v>
      </c>
      <c r="D116" t="str">
        <f>VLOOKUP(Tabla2[[#This Row],[NOMBRE]],Tabla1[],3,0)</f>
        <v>LIDER DE PROYECTO</v>
      </c>
      <c r="E116" t="s">
        <v>1165</v>
      </c>
      <c r="F116" t="str">
        <f>VLOOKUP(Tabla2[[#This Row],[NOMBRE]],Tabla1[],4,0)</f>
        <v>LIDER DE PROYECTO DEL DESPACHO DEL SUBDIRECTOR DE INFRAESTRUCTURA SOCIAL</v>
      </c>
      <c r="G116" t="s">
        <v>104</v>
      </c>
      <c r="H116" t="str">
        <f>VLOOKUP(Tabla2[[#This Row],[NOMBRE]],Tabla1[],5,0)</f>
        <v>DIRECCION DE OBRAS PUBLICAS</v>
      </c>
      <c r="I116" t="s">
        <v>994</v>
      </c>
      <c r="J116" t="s">
        <v>1071</v>
      </c>
    </row>
    <row r="117" spans="1:10" s="10" customFormat="1" x14ac:dyDescent="0.25">
      <c r="A117" s="10" t="s">
        <v>1072</v>
      </c>
      <c r="B117" s="10" t="e">
        <f>VLOOKUP(Tabla2[[#This Row],[NOMBRE]],Tabla1[],1,0)</f>
        <v>#N/A</v>
      </c>
      <c r="C117" s="10" t="s">
        <v>37</v>
      </c>
      <c r="D117" s="10" t="e">
        <f>VLOOKUP(Tabla2[[#This Row],[NOMBRE]],Tabla1[],3,0)</f>
        <v>#N/A</v>
      </c>
      <c r="E117" s="10" t="s">
        <v>1166</v>
      </c>
      <c r="F117" s="10" t="e">
        <f>VLOOKUP(Tabla2[[#This Row],[NOMBRE]],Tabla1[],4,0)</f>
        <v>#N/A</v>
      </c>
      <c r="G117" s="10" t="s">
        <v>104</v>
      </c>
      <c r="H117" s="10" t="e">
        <f>VLOOKUP(Tabla2[[#This Row],[NOMBRE]],Tabla1[],5,0)</f>
        <v>#N/A</v>
      </c>
      <c r="I117" s="10" t="s">
        <v>1072</v>
      </c>
      <c r="J117" s="10" t="s">
        <v>1065</v>
      </c>
    </row>
    <row r="118" spans="1:10" hidden="1" x14ac:dyDescent="0.25">
      <c r="A118" t="s">
        <v>909</v>
      </c>
      <c r="B118" t="str">
        <f>VLOOKUP(Tabla2[[#This Row],[NOMBRE]],Tabla1[],1,0)</f>
        <v>TORRES QUEZADA HILARIO ALEJANDRO</v>
      </c>
      <c r="C118" t="s">
        <v>39</v>
      </c>
      <c r="D118" t="str">
        <f>VLOOKUP(Tabla2[[#This Row],[NOMBRE]],Tabla1[],3,0)</f>
        <v>SUBDIRECTOR</v>
      </c>
      <c r="E118" t="s">
        <v>1167</v>
      </c>
      <c r="F118" t="str">
        <f>VLOOKUP(Tabla2[[#This Row],[NOMBRE]],Tabla1[],4,0)</f>
        <v>SUBDIRECTOR DE DESP DEL SUBDIRECTOR DE INFRAESTRUCTURA SOCIAL</v>
      </c>
      <c r="G118" t="s">
        <v>104</v>
      </c>
      <c r="H118" t="str">
        <f>VLOOKUP(Tabla2[[#This Row],[NOMBRE]],Tabla1[],5,0)</f>
        <v>DIRECCION DE OBRAS PUBLICAS</v>
      </c>
      <c r="I118" t="s">
        <v>909</v>
      </c>
      <c r="J118" t="s">
        <v>1070</v>
      </c>
    </row>
    <row r="119" spans="1:10" hidden="1" x14ac:dyDescent="0.25">
      <c r="A119" t="s">
        <v>918</v>
      </c>
      <c r="B119" t="str">
        <f>VLOOKUP(Tabla2[[#This Row],[NOMBRE]],Tabla1[],1,0)</f>
        <v>MARTINEZ RODRIGUEZ GLORIA</v>
      </c>
      <c r="C119" t="s">
        <v>37</v>
      </c>
      <c r="D119" t="str">
        <f>VLOOKUP(Tabla2[[#This Row],[NOMBRE]],Tabla1[],3,0)</f>
        <v xml:space="preserve">JEFE DE DEPARTAMENTO </v>
      </c>
      <c r="E119" t="s">
        <v>1168</v>
      </c>
      <c r="F119" t="str">
        <f>VLOOKUP(Tabla2[[#This Row],[NOMBRE]],Tabla1[],4,0)</f>
        <v>JEFE  DE DEPARTAMENTO DE MANTENIMIENTO VIAL E INFRAESTRUCTURA</v>
      </c>
      <c r="G119" t="s">
        <v>104</v>
      </c>
      <c r="H119" t="str">
        <f>VLOOKUP(Tabla2[[#This Row],[NOMBRE]],Tabla1[],5,0)</f>
        <v>DIRECCION DE OBRAS PUBLICAS</v>
      </c>
      <c r="I119" t="s">
        <v>918</v>
      </c>
      <c r="J119" t="s">
        <v>1070</v>
      </c>
    </row>
    <row r="120" spans="1:10" hidden="1" x14ac:dyDescent="0.25">
      <c r="A120" t="s">
        <v>863</v>
      </c>
      <c r="B120" t="str">
        <f>VLOOKUP(Tabla2[[#This Row],[NOMBRE]],Tabla1[],1,0)</f>
        <v>ESCOBEDO HERNANDEZ MANUEL</v>
      </c>
      <c r="C120" t="s">
        <v>37</v>
      </c>
      <c r="D120" t="str">
        <f>VLOOKUP(Tabla2[[#This Row],[NOMBRE]],Tabla1[],3,0)</f>
        <v>JEFE DE DEPARTAMENTO</v>
      </c>
      <c r="E120" t="s">
        <v>1169</v>
      </c>
      <c r="F120" t="str">
        <f>VLOOKUP(Tabla2[[#This Row],[NOMBRE]],Tabla1[],4,0)</f>
        <v>JEFE DE DEPARTAMENTO DEPARTAMENTO DE CONSTRUCCION INFRAESTRUCTURA SOCIAL</v>
      </c>
      <c r="G120" t="s">
        <v>104</v>
      </c>
      <c r="H120" t="str">
        <f>VLOOKUP(Tabla2[[#This Row],[NOMBRE]],Tabla1[],5,0)</f>
        <v>DIRECCION DE OBRAS PUBLICAS</v>
      </c>
      <c r="I120" t="s">
        <v>863</v>
      </c>
      <c r="J120" t="s">
        <v>1070</v>
      </c>
    </row>
    <row r="121" spans="1:10" hidden="1" x14ac:dyDescent="0.25">
      <c r="A121" t="s">
        <v>856</v>
      </c>
      <c r="B121" t="str">
        <f>VLOOKUP(Tabla2[[#This Row],[NOMBRE]],Tabla1[],1,0)</f>
        <v>DIAZ NEGRETE ADRIANA</v>
      </c>
      <c r="C121" t="s">
        <v>74</v>
      </c>
      <c r="D121" t="str">
        <f>VLOOKUP(Tabla2[[#This Row],[NOMBRE]],Tabla1[],3,0)</f>
        <v>DIRECTOR GENERAL</v>
      </c>
      <c r="E121" t="s">
        <v>1170</v>
      </c>
      <c r="F121" t="str">
        <f>VLOOKUP(Tabla2[[#This Row],[NOMBRE]],Tabla1[],4,0)</f>
        <v>DIRECTOR GENERAL DEL DESPACHO DEL DIRECTOR DE DESARROLLO URBANO</v>
      </c>
      <c r="G121" t="s">
        <v>25</v>
      </c>
      <c r="H121" t="str">
        <f>VLOOKUP(Tabla2[[#This Row],[NOMBRE]],Tabla1[],5,0)</f>
        <v>DIRECCION DE DESARROLLO URBANO Y ECOLOGIA</v>
      </c>
      <c r="I121" t="s">
        <v>856</v>
      </c>
      <c r="J121" t="s">
        <v>1064</v>
      </c>
    </row>
    <row r="122" spans="1:10" hidden="1" x14ac:dyDescent="0.25">
      <c r="A122" t="s">
        <v>897</v>
      </c>
      <c r="B122" t="str">
        <f>VLOOKUP(Tabla2[[#This Row],[NOMBRE]],Tabla1[],1,0)</f>
        <v>MIRANDA ALVIDREZ ANA MARCELA</v>
      </c>
      <c r="C122" t="s">
        <v>37</v>
      </c>
      <c r="D122" t="str">
        <f>VLOOKUP(Tabla2[[#This Row],[NOMBRE]],Tabla1[],3,0)</f>
        <v>JEFE DE DEPARTAMENTO</v>
      </c>
      <c r="E122" t="s">
        <v>1171</v>
      </c>
      <c r="F122" t="str">
        <f>VLOOKUP(Tabla2[[#This Row],[NOMBRE]],Tabla1[],4,0)</f>
        <v>JEFE DE DEPARTAMENTO DESPACHO DEL DIRECTOR DE DESARROLLO URBANO</v>
      </c>
      <c r="G122" t="s">
        <v>25</v>
      </c>
      <c r="H122" t="str">
        <f>VLOOKUP(Tabla2[[#This Row],[NOMBRE]],Tabla1[],5,0)</f>
        <v>DIRECCION DE DESARROLLO URBANO Y ECOLOGIA</v>
      </c>
      <c r="I122" t="s">
        <v>897</v>
      </c>
      <c r="J122" t="s">
        <v>1064</v>
      </c>
    </row>
    <row r="123" spans="1:10" hidden="1" x14ac:dyDescent="0.25">
      <c r="A123" t="s">
        <v>904</v>
      </c>
      <c r="B123" t="str">
        <f>VLOOKUP(Tabla2[[#This Row],[NOMBRE]],Tabla1[],1,0)</f>
        <v>CABALLERO CHAVEZ MARTHA VANESSA</v>
      </c>
      <c r="C123" t="s">
        <v>37</v>
      </c>
      <c r="D123" t="str">
        <f>VLOOKUP(Tabla2[[#This Row],[NOMBRE]],Tabla1[],3,0)</f>
        <v>JEFE DE DEPARTAMENTO</v>
      </c>
      <c r="E123" t="s">
        <v>1171</v>
      </c>
      <c r="F123" t="str">
        <f>VLOOKUP(Tabla2[[#This Row],[NOMBRE]],Tabla1[],4,0)</f>
        <v>JEFE DE DEPARTAMENTO DESPACHO DEL DIRECTOR DE DESARROLLO URBANO</v>
      </c>
      <c r="G123" t="s">
        <v>25</v>
      </c>
      <c r="H123" t="str">
        <f>VLOOKUP(Tabla2[[#This Row],[NOMBRE]],Tabla1[],5,0)</f>
        <v>DIRECCION DE DESARROLLO URBANO Y ECOLOGIA</v>
      </c>
      <c r="I123" t="s">
        <v>904</v>
      </c>
      <c r="J123" t="s">
        <v>1064</v>
      </c>
    </row>
    <row r="124" spans="1:10" hidden="1" x14ac:dyDescent="0.25">
      <c r="A124" t="s">
        <v>861</v>
      </c>
      <c r="B124" t="str">
        <f>VLOOKUP(Tabla2[[#This Row],[NOMBRE]],Tabla1[],1,0)</f>
        <v>JIMENEZ GUEVARA ALEJANDRO</v>
      </c>
      <c r="C124" t="s">
        <v>37</v>
      </c>
      <c r="D124" t="str">
        <f>VLOOKUP(Tabla2[[#This Row],[NOMBRE]],Tabla1[],3,0)</f>
        <v>JEFE DE DEPARTAMENTO</v>
      </c>
      <c r="E124" t="s">
        <v>1171</v>
      </c>
      <c r="F124" t="str">
        <f>VLOOKUP(Tabla2[[#This Row],[NOMBRE]],Tabla1[],4,0)</f>
        <v>JEFE  DEL DESPACHO DEL DIRECTOR DE DESARROLLO URBANO</v>
      </c>
      <c r="G124" t="s">
        <v>25</v>
      </c>
      <c r="H124" t="str">
        <f>VLOOKUP(Tabla2[[#This Row],[NOMBRE]],Tabla1[],5,0)</f>
        <v>DIRECCION DE DESARROLLO URBANO Y ECOLOGIA</v>
      </c>
      <c r="I124" t="s">
        <v>861</v>
      </c>
      <c r="J124" t="s">
        <v>1064</v>
      </c>
    </row>
    <row r="125" spans="1:10" hidden="1" x14ac:dyDescent="0.25">
      <c r="A125" t="s">
        <v>984</v>
      </c>
      <c r="B125" t="str">
        <f>VLOOKUP(Tabla2[[#This Row],[NOMBRE]],Tabla1[],1,0)</f>
        <v>OLIVAS MALDONADO MIRYAM JANET</v>
      </c>
      <c r="C125" t="s">
        <v>37</v>
      </c>
      <c r="D125" t="str">
        <f>VLOOKUP(Tabla2[[#This Row],[NOMBRE]],Tabla1[],3,0)</f>
        <v>JEFE DE DEPARTAMENTO</v>
      </c>
      <c r="E125" t="s">
        <v>1172</v>
      </c>
      <c r="F125" t="str">
        <f>VLOOKUP(Tabla2[[#This Row],[NOMBRE]],Tabla1[],4,0)</f>
        <v>JEFE  DE DEPARTAMENTO JURIDICO DESARROLLO URBANO Y ECOLOGIA</v>
      </c>
      <c r="G125" t="s">
        <v>25</v>
      </c>
      <c r="H125" t="str">
        <f>VLOOKUP(Tabla2[[#This Row],[NOMBRE]],Tabla1[],5,0)</f>
        <v>DIRECCION DE DESARROLLO URBANO Y ECOLOGIA</v>
      </c>
      <c r="I125" t="s">
        <v>984</v>
      </c>
      <c r="J125" t="s">
        <v>1064</v>
      </c>
    </row>
    <row r="126" spans="1:10" hidden="1" x14ac:dyDescent="0.25">
      <c r="A126" t="s">
        <v>998</v>
      </c>
      <c r="B126" t="str">
        <f>VLOOKUP(Tabla2[[#This Row],[NOMBRE]],Tabla1[],1,0)</f>
        <v>PEREZ SOTO MANUEL HAZHEL</v>
      </c>
      <c r="C126" t="s">
        <v>7</v>
      </c>
      <c r="D126" t="str">
        <f>VLOOKUP(Tabla2[[#This Row],[NOMBRE]],Tabla1[],3,0)</f>
        <v>LIDER DE PROYECTO</v>
      </c>
      <c r="E126" t="s">
        <v>1173</v>
      </c>
      <c r="F126" t="str">
        <f>VLOOKUP(Tabla2[[#This Row],[NOMBRE]],Tabla1[],4,0)</f>
        <v>LIDER DE PROYECTO DESPACHO DEL SUBDIRECTOR DE PROGRAMACION URBANA</v>
      </c>
      <c r="G126" t="s">
        <v>25</v>
      </c>
      <c r="H126" t="str">
        <f>VLOOKUP(Tabla2[[#This Row],[NOMBRE]],Tabla1[],5,0)</f>
        <v>DIRECCION DE DESARROLLO URBANO Y ECOLOGIA</v>
      </c>
      <c r="I126" t="s">
        <v>998</v>
      </c>
      <c r="J126" t="s">
        <v>1065</v>
      </c>
    </row>
    <row r="127" spans="1:10" hidden="1" x14ac:dyDescent="0.25">
      <c r="A127" t="s">
        <v>985</v>
      </c>
      <c r="B127" t="str">
        <f>VLOOKUP(Tabla2[[#This Row],[NOMBRE]],Tabla1[],1,0)</f>
        <v>CRUZ VALENZUELA JAVIER EMILIO</v>
      </c>
      <c r="C127" t="s">
        <v>39</v>
      </c>
      <c r="D127" t="str">
        <f>VLOOKUP(Tabla2[[#This Row],[NOMBRE]],Tabla1[],3,0)</f>
        <v>SUBDIRECTOR</v>
      </c>
      <c r="E127" t="s">
        <v>1174</v>
      </c>
      <c r="F127" t="str">
        <f>VLOOKUP(Tabla2[[#This Row],[NOMBRE]],Tabla1[],4,0)</f>
        <v>SUBDIRECTOR DESPACHO DEL SUBDIRECTOR DE PROGRAMACION URBANA</v>
      </c>
      <c r="G127" t="s">
        <v>25</v>
      </c>
      <c r="H127" t="str">
        <f>VLOOKUP(Tabla2[[#This Row],[NOMBRE]],Tabla1[],5,0)</f>
        <v>DIRECCION DE DESARROLLO URBANO Y ECOLOGIA</v>
      </c>
      <c r="I127" t="s">
        <v>985</v>
      </c>
      <c r="J127" t="s">
        <v>1064</v>
      </c>
    </row>
    <row r="128" spans="1:10" hidden="1" x14ac:dyDescent="0.25">
      <c r="A128" t="s">
        <v>737</v>
      </c>
      <c r="B128" t="str">
        <f>VLOOKUP(Tabla2[[#This Row],[NOMBRE]],Tabla1[],1,0)</f>
        <v>MORALES MENDOZA ANTONIO</v>
      </c>
      <c r="C128" t="s">
        <v>37</v>
      </c>
      <c r="D128" t="str">
        <f>VLOOKUP(Tabla2[[#This Row],[NOMBRE]],Tabla1[],3,0)</f>
        <v xml:space="preserve">JEFE DE DEPARTAMENTO </v>
      </c>
      <c r="E128" t="s">
        <v>1175</v>
      </c>
      <c r="F128" t="str">
        <f>VLOOKUP(Tabla2[[#This Row],[NOMBRE]],Tabla1[],4,0)</f>
        <v>JEFE   DE DEPARTAMENTO DE NOMENCLATURA</v>
      </c>
      <c r="G128" t="s">
        <v>25</v>
      </c>
      <c r="H128" t="str">
        <f>VLOOKUP(Tabla2[[#This Row],[NOMBRE]],Tabla1[],5,0)</f>
        <v>DIRECCION DE DESARROLLO URBANO Y ECOLOGIA</v>
      </c>
      <c r="I128" t="s">
        <v>737</v>
      </c>
      <c r="J128" t="s">
        <v>1064</v>
      </c>
    </row>
    <row r="129" spans="1:10" hidden="1" x14ac:dyDescent="0.25">
      <c r="A129" t="s">
        <v>720</v>
      </c>
      <c r="B129" t="str">
        <f>VLOOKUP(Tabla2[[#This Row],[NOMBRE]],Tabla1[],1,0)</f>
        <v>BORJAS CHACON MARIZA</v>
      </c>
      <c r="C129" t="s">
        <v>37</v>
      </c>
      <c r="D129" t="str">
        <f>VLOOKUP(Tabla2[[#This Row],[NOMBRE]],Tabla1[],3,0)</f>
        <v xml:space="preserve">JEFE DE DEPARTAMENTO </v>
      </c>
      <c r="E129" t="s">
        <v>1176</v>
      </c>
      <c r="F129" t="str">
        <f>VLOOKUP(Tabla2[[#This Row],[NOMBRE]],Tabla1[],4,0)</f>
        <v>JEFE DE DEPARTAMENTO DE ANALISIS Y SEGUIMIENTO</v>
      </c>
      <c r="G129" t="s">
        <v>25</v>
      </c>
      <c r="H129" t="str">
        <f>VLOOKUP(Tabla2[[#This Row],[NOMBRE]],Tabla1[],5,0)</f>
        <v>DIRECCION DE DESARROLLO URBANO Y ECOLOGIA</v>
      </c>
      <c r="I129" t="s">
        <v>720</v>
      </c>
      <c r="J129" t="s">
        <v>1065</v>
      </c>
    </row>
    <row r="130" spans="1:10" hidden="1" x14ac:dyDescent="0.25">
      <c r="A130" t="s">
        <v>834</v>
      </c>
      <c r="B130" t="str">
        <f>VLOOKUP(Tabla2[[#This Row],[NOMBRE]],Tabla1[],1,0)</f>
        <v>BUSTILLOS VELAZQUEZ FERNANDO ALBERTO</v>
      </c>
      <c r="C130" t="s">
        <v>37</v>
      </c>
      <c r="D130" t="str">
        <f>VLOOKUP(Tabla2[[#This Row],[NOMBRE]],Tabla1[],3,0)</f>
        <v xml:space="preserve">JEFE DE DEPARTAMENTO </v>
      </c>
      <c r="E130" t="s">
        <v>1177</v>
      </c>
      <c r="F130" t="str">
        <f>VLOOKUP(Tabla2[[#This Row],[NOMBRE]],Tabla1[],4,0)</f>
        <v>JEFE  DE DEPARTAMENTO DE SISTEMAS DESARROLLO URBANO Y ECOLOGIA</v>
      </c>
      <c r="G130" t="s">
        <v>25</v>
      </c>
      <c r="H130" t="str">
        <f>VLOOKUP(Tabla2[[#This Row],[NOMBRE]],Tabla1[],5,0)</f>
        <v>DIRECCION DE DESARROLLO URBANO Y ECOLOGIA</v>
      </c>
      <c r="I130" t="s">
        <v>834</v>
      </c>
      <c r="J130" t="s">
        <v>1068</v>
      </c>
    </row>
    <row r="131" spans="1:10" hidden="1" x14ac:dyDescent="0.25">
      <c r="A131" t="s">
        <v>1073</v>
      </c>
      <c r="B131" t="s">
        <v>1384</v>
      </c>
      <c r="C131" t="s">
        <v>37</v>
      </c>
      <c r="D131" t="e">
        <f>VLOOKUP(Tabla2[[#This Row],[NOMBRE]],Tabla1[],3,0)</f>
        <v>#N/A</v>
      </c>
      <c r="E131" t="s">
        <v>1178</v>
      </c>
      <c r="F131" t="e">
        <f>VLOOKUP(Tabla2[[#This Row],[NOMBRE]],Tabla1[],4,0)</f>
        <v>#N/A</v>
      </c>
      <c r="G131" t="s">
        <v>25</v>
      </c>
      <c r="H131" t="e">
        <f>VLOOKUP(Tabla2[[#This Row],[NOMBRE]],Tabla1[],5,0)</f>
        <v>#N/A</v>
      </c>
      <c r="I131" t="s">
        <v>1073</v>
      </c>
      <c r="J131" t="s">
        <v>1065</v>
      </c>
    </row>
    <row r="132" spans="1:10" hidden="1" x14ac:dyDescent="0.25">
      <c r="A132" t="s">
        <v>852</v>
      </c>
      <c r="B132" t="str">
        <f>VLOOKUP(Tabla2[[#This Row],[NOMBRE]],Tabla1[],1,0)</f>
        <v>JUAREZ HERRERA SIGIFREDO</v>
      </c>
      <c r="C132" t="s">
        <v>39</v>
      </c>
      <c r="D132" t="str">
        <f>VLOOKUP(Tabla2[[#This Row],[NOMBRE]],Tabla1[],3,0)</f>
        <v>SUBDIRECTOR</v>
      </c>
      <c r="E132" t="s">
        <v>1179</v>
      </c>
      <c r="F132" t="str">
        <f>VLOOKUP(Tabla2[[#This Row],[NOMBRE]],Tabla1[],4,0)</f>
        <v>SUBIDRECTOR DEL DESPACHO DEL SUBDIRECTOR DE ADMON URBANA</v>
      </c>
      <c r="G132" t="s">
        <v>25</v>
      </c>
      <c r="H132" t="str">
        <f>VLOOKUP(Tabla2[[#This Row],[NOMBRE]],Tabla1[],5,0)</f>
        <v>DIRECCION DE DESARROLLO URBANO Y ECOLOGIA</v>
      </c>
      <c r="I132" t="s">
        <v>852</v>
      </c>
      <c r="J132" t="s">
        <v>1064</v>
      </c>
    </row>
    <row r="133" spans="1:10" hidden="1" x14ac:dyDescent="0.25">
      <c r="A133" t="s">
        <v>987</v>
      </c>
      <c r="B133" t="str">
        <f>VLOOKUP(Tabla2[[#This Row],[NOMBRE]],Tabla1[],1,0)</f>
        <v>SOLIS HERRERA ALEJANDRO</v>
      </c>
      <c r="C133" t="s">
        <v>37</v>
      </c>
      <c r="D133" t="str">
        <f>VLOOKUP(Tabla2[[#This Row],[NOMBRE]],Tabla1[],3,0)</f>
        <v>JEFE DE DEPARTAMENTO</v>
      </c>
      <c r="E133" t="s">
        <v>1180</v>
      </c>
      <c r="F133" t="str">
        <f>VLOOKUP(Tabla2[[#This Row],[NOMBRE]],Tabla1[],4,0)</f>
        <v>JEFE  DE DEPARTAMENTO DE INSPECCION</v>
      </c>
      <c r="G133" t="s">
        <v>25</v>
      </c>
      <c r="H133" t="str">
        <f>VLOOKUP(Tabla2[[#This Row],[NOMBRE]],Tabla1[],5,0)</f>
        <v>DIRECCION DE DESARROLLO URBANO Y ECOLOGIA</v>
      </c>
      <c r="I133" t="s">
        <v>987</v>
      </c>
      <c r="J133" t="s">
        <v>1065</v>
      </c>
    </row>
    <row r="134" spans="1:10" hidden="1" x14ac:dyDescent="0.25">
      <c r="A134" t="s">
        <v>890</v>
      </c>
      <c r="B134" t="str">
        <f>VLOOKUP(Tabla2[[#This Row],[NOMBRE]],Tabla1[],1,0)</f>
        <v>SANTANA CORDOVA JESUS ARMANDO</v>
      </c>
      <c r="C134" t="s">
        <v>37</v>
      </c>
      <c r="D134" t="str">
        <f>VLOOKUP(Tabla2[[#This Row],[NOMBRE]],Tabla1[],3,0)</f>
        <v xml:space="preserve">JEFE DE DEPARTAMENTO </v>
      </c>
      <c r="E134" t="s">
        <v>1181</v>
      </c>
      <c r="F134" t="str">
        <f>VLOOKUP(Tabla2[[#This Row],[NOMBRE]],Tabla1[],4,0)</f>
        <v>JEFE  DE DEPARTAMENTO DE ADMINISTRACION PLAN DIRECTOR</v>
      </c>
      <c r="G134" t="s">
        <v>25</v>
      </c>
      <c r="H134" t="str">
        <f>VLOOKUP(Tabla2[[#This Row],[NOMBRE]],Tabla1[],5,0)</f>
        <v>DIRECCION DE DESARROLLO URBANO Y ECOLOGIA</v>
      </c>
      <c r="I134" t="s">
        <v>890</v>
      </c>
      <c r="J134" t="s">
        <v>1064</v>
      </c>
    </row>
    <row r="135" spans="1:10" hidden="1" x14ac:dyDescent="0.25">
      <c r="A135" t="s">
        <v>660</v>
      </c>
      <c r="B135" t="str">
        <f>VLOOKUP(Tabla2[[#This Row],[NOMBRE]],Tabla1[],1,0)</f>
        <v>RICO BOVIO LUIS HUMBERTO</v>
      </c>
      <c r="C135" t="s">
        <v>37</v>
      </c>
      <c r="D135" t="str">
        <f>VLOOKUP(Tabla2[[#This Row],[NOMBRE]],Tabla1[],3,0)</f>
        <v xml:space="preserve">JEFE DE DEPARTAMENTO </v>
      </c>
      <c r="E135" t="s">
        <v>1182</v>
      </c>
      <c r="F135" t="str">
        <f>VLOOKUP(Tabla2[[#This Row],[NOMBRE]],Tabla1[],4,0)</f>
        <v>JEFE  DE DEPARTAMENTO DE TRAMITES Y LICENCIAS</v>
      </c>
      <c r="G135" t="s">
        <v>25</v>
      </c>
      <c r="H135" t="str">
        <f>VLOOKUP(Tabla2[[#This Row],[NOMBRE]],Tabla1[],5,0)</f>
        <v>DIRECCION DE DESARROLLO URBANO Y ECOLOGIA</v>
      </c>
      <c r="I135" t="s">
        <v>660</v>
      </c>
      <c r="J135" t="s">
        <v>1065</v>
      </c>
    </row>
    <row r="136" spans="1:10" hidden="1" x14ac:dyDescent="0.25">
      <c r="A136" t="s">
        <v>700</v>
      </c>
      <c r="B136" t="str">
        <f>VLOOKUP(Tabla2[[#This Row],[NOMBRE]],Tabla1[],1,0)</f>
        <v>ALARCON ACOSTA CLAUDIA ALEJANDRA</v>
      </c>
      <c r="C136" t="s">
        <v>39</v>
      </c>
      <c r="D136" t="str">
        <f>VLOOKUP(Tabla2[[#This Row],[NOMBRE]],Tabla1[],3,0)</f>
        <v>SUBDIRECTOR</v>
      </c>
      <c r="E136" t="s">
        <v>110</v>
      </c>
      <c r="F136" t="str">
        <f>VLOOKUP(Tabla2[[#This Row],[NOMBRE]],Tabla1[],4,0)</f>
        <v>SUBDIRECTOR.DESPACHO DEL SUBDIRECTOR DE ECOLOGIA</v>
      </c>
      <c r="G136" t="s">
        <v>25</v>
      </c>
      <c r="H136" t="str">
        <f>VLOOKUP(Tabla2[[#This Row],[NOMBRE]],Tabla1[],5,0)</f>
        <v>DIRECCION DE DESARROLLO URBANO Y ECOLOGIA</v>
      </c>
      <c r="I136" t="s">
        <v>700</v>
      </c>
      <c r="J136" t="s">
        <v>1064</v>
      </c>
    </row>
    <row r="137" spans="1:10" hidden="1" x14ac:dyDescent="0.25">
      <c r="A137" t="s">
        <v>778</v>
      </c>
      <c r="B137" t="str">
        <f>VLOOKUP(Tabla2[[#This Row],[NOMBRE]],Tabla1[],1,0)</f>
        <v>RUIZ HERNANDEZ REYES ERNESTO</v>
      </c>
      <c r="C137" t="s">
        <v>37</v>
      </c>
      <c r="D137" t="str">
        <f>VLOOKUP(Tabla2[[#This Row],[NOMBRE]],Tabla1[],3,0)</f>
        <v xml:space="preserve">JEFE DE DEPARTAMENTO </v>
      </c>
      <c r="E137" t="s">
        <v>1183</v>
      </c>
      <c r="F137" t="str">
        <f>VLOOKUP(Tabla2[[#This Row],[NOMBRE]],Tabla1[],4,0)</f>
        <v>JEFE  DE DEPARTAMENTO DE PLANEACION AMBIENTAL (INSPECCION)</v>
      </c>
      <c r="G137" t="s">
        <v>25</v>
      </c>
      <c r="H137" t="str">
        <f>VLOOKUP(Tabla2[[#This Row],[NOMBRE]],Tabla1[],5,0)</f>
        <v>DIRECCION DE DESARROLLO URBANO Y ECOLOGIA</v>
      </c>
      <c r="I137" t="s">
        <v>778</v>
      </c>
      <c r="J137" t="s">
        <v>1065</v>
      </c>
    </row>
    <row r="138" spans="1:10" hidden="1" x14ac:dyDescent="0.25">
      <c r="A138" t="s">
        <v>777</v>
      </c>
      <c r="B138" t="str">
        <f>VLOOKUP(Tabla2[[#This Row],[NOMBRE]],Tabla1[],1,0)</f>
        <v>NAVARRETE RODRIGUEZ RODOLFO</v>
      </c>
      <c r="C138" t="s">
        <v>37</v>
      </c>
      <c r="D138" t="str">
        <f>VLOOKUP(Tabla2[[#This Row],[NOMBRE]],Tabla1[],3,0)</f>
        <v xml:space="preserve">JEFE DE DEPARTAMENTO </v>
      </c>
      <c r="E138" t="s">
        <v>1184</v>
      </c>
      <c r="F138" t="str">
        <f>VLOOKUP(Tabla2[[#This Row],[NOMBRE]],Tabla1[],4,0)</f>
        <v>JEFE  DE DEPARTAMENTO DE CONTROL Y VIGILANCIA AMBIENTAL</v>
      </c>
      <c r="G138" t="s">
        <v>25</v>
      </c>
      <c r="H138" t="str">
        <f>VLOOKUP(Tabla2[[#This Row],[NOMBRE]],Tabla1[],5,0)</f>
        <v>DIRECCION DE DESARROLLO URBANO Y ECOLOGIA</v>
      </c>
      <c r="I138" t="s">
        <v>777</v>
      </c>
      <c r="J138" t="s">
        <v>1065</v>
      </c>
    </row>
    <row r="139" spans="1:10" hidden="1" x14ac:dyDescent="0.25">
      <c r="A139" t="s">
        <v>667</v>
      </c>
      <c r="B139" t="str">
        <f>VLOOKUP(Tabla2[[#This Row],[NOMBRE]],Tabla1[],1,0)</f>
        <v>MODESTO TERRAZAS ROBERTO RAUL</v>
      </c>
      <c r="C139" t="s">
        <v>37</v>
      </c>
      <c r="D139" t="str">
        <f>VLOOKUP(Tabla2[[#This Row],[NOMBRE]],Tabla1[],3,0)</f>
        <v xml:space="preserve">JEFE DE DEPARTAMENTO </v>
      </c>
      <c r="E139" t="s">
        <v>1185</v>
      </c>
      <c r="F139" t="str">
        <f>VLOOKUP(Tabla2[[#This Row],[NOMBRE]],Tabla1[],4,0)</f>
        <v>JEFE  DE DEPARTAMENTO DE PROMOCION PREVENCION Y RESTAURACION AMBIENTAL</v>
      </c>
      <c r="G139" t="s">
        <v>25</v>
      </c>
      <c r="H139" t="str">
        <f>VLOOKUP(Tabla2[[#This Row],[NOMBRE]],Tabla1[],5,0)</f>
        <v>DIRECCION DE DESARROLLO URBANO Y ECOLOGIA</v>
      </c>
      <c r="I139" t="s">
        <v>667</v>
      </c>
      <c r="J139" t="s">
        <v>1065</v>
      </c>
    </row>
    <row r="140" spans="1:10" hidden="1" x14ac:dyDescent="0.25">
      <c r="A140" t="s">
        <v>684</v>
      </c>
      <c r="B140" t="str">
        <f>VLOOKUP(Tabla2[[#This Row],[NOMBRE]],Tabla1[],1,0)</f>
        <v>DE LAMADRID TELLEZ JOSE LUIS</v>
      </c>
      <c r="C140" t="s">
        <v>74</v>
      </c>
      <c r="D140" t="str">
        <f>VLOOKUP(Tabla2[[#This Row],[NOMBRE]],Tabla1[],3,0)</f>
        <v>DIRECTOR GENERAL</v>
      </c>
      <c r="E140" t="s">
        <v>1186</v>
      </c>
      <c r="F140" t="str">
        <f>VLOOKUP(Tabla2[[#This Row],[NOMBRE]],Tabla1[],4,0)</f>
        <v>DIRECTOR GENERAL DESP DEL C DIRECTOR DE SERVICIOS PUBLICOS MUNICIPALES</v>
      </c>
      <c r="G140" t="s">
        <v>67</v>
      </c>
      <c r="H140" t="str">
        <f>VLOOKUP(Tabla2[[#This Row],[NOMBRE]],Tabla1[],5,0)</f>
        <v>DIRECCION DE SERVICIOS PUBLICOS MUNICIPALES</v>
      </c>
      <c r="I140" t="s">
        <v>684</v>
      </c>
      <c r="J140" t="s">
        <v>1064</v>
      </c>
    </row>
    <row r="141" spans="1:10" hidden="1" x14ac:dyDescent="0.25">
      <c r="A141" t="s">
        <v>803</v>
      </c>
      <c r="B141" t="str">
        <f>VLOOKUP(Tabla2[[#This Row],[NOMBRE]],Tabla1[],1,0)</f>
        <v>GOMEZ SARACHO RAUL</v>
      </c>
      <c r="C141" t="s">
        <v>7</v>
      </c>
      <c r="D141" t="str">
        <f>VLOOKUP(Tabla2[[#This Row],[NOMBRE]],Tabla1[],3,0)</f>
        <v>LIDER DE PROYECTO</v>
      </c>
      <c r="E141" t="s">
        <v>1187</v>
      </c>
      <c r="F141" t="str">
        <f>VLOOKUP(Tabla2[[#This Row],[NOMBRE]],Tabla1[],4,0)</f>
        <v>LIDER DE PROYECTO UNIDAD ADMINISTRATIVA</v>
      </c>
      <c r="G141" t="s">
        <v>67</v>
      </c>
      <c r="H141" t="str">
        <f>VLOOKUP(Tabla2[[#This Row],[NOMBRE]],Tabla1[],5,0)</f>
        <v>DIRECCION DE SERVICIOS PUBLICOS MUNICIPALES</v>
      </c>
      <c r="I141" t="s">
        <v>803</v>
      </c>
      <c r="J141" t="s">
        <v>1065</v>
      </c>
    </row>
    <row r="142" spans="1:10" hidden="1" x14ac:dyDescent="0.25">
      <c r="A142" t="s">
        <v>782</v>
      </c>
      <c r="B142" t="str">
        <f>VLOOKUP(Tabla2[[#This Row],[NOMBRE]],Tabla1[],1,0)</f>
        <v>GUTIERREZ TORRES MARCO ANTONIO</v>
      </c>
      <c r="C142" t="s">
        <v>7</v>
      </c>
      <c r="D142" t="str">
        <f>VLOOKUP(Tabla2[[#This Row],[NOMBRE]],Tabla1[],3,0)</f>
        <v>LIDER DE PROYECTO</v>
      </c>
      <c r="E142" t="s">
        <v>1187</v>
      </c>
      <c r="F142" t="str">
        <f>VLOOKUP(Tabla2[[#This Row],[NOMBRE]],Tabla1[],4,0)</f>
        <v>LIDER DE PROYECTO DEL UNIDAD ADMINISTRATIVA</v>
      </c>
      <c r="G142" t="s">
        <v>67</v>
      </c>
      <c r="H142" t="str">
        <f>VLOOKUP(Tabla2[[#This Row],[NOMBRE]],Tabla1[],5,0)</f>
        <v>DIRECCION DE SERVICIOS PUBLICOS MUNICIPALES</v>
      </c>
      <c r="I142" t="s">
        <v>782</v>
      </c>
      <c r="J142" t="s">
        <v>1065</v>
      </c>
    </row>
    <row r="143" spans="1:10" hidden="1" x14ac:dyDescent="0.25">
      <c r="A143" t="s">
        <v>928</v>
      </c>
      <c r="B143" t="str">
        <f>VLOOKUP(Tabla2[[#This Row],[NOMBRE]],Tabla1[],1,0)</f>
        <v>FLORES GONZALEZ LUIS RAUL</v>
      </c>
      <c r="C143" t="s">
        <v>101</v>
      </c>
      <c r="D143" t="str">
        <f>VLOOKUP(Tabla2[[#This Row],[NOMBRE]],Tabla1[],3,0)</f>
        <v>COORDINADOR DE UNIDAD ADMINISTRATIVA</v>
      </c>
      <c r="E143" t="s">
        <v>459</v>
      </c>
      <c r="F143" t="str">
        <f>VLOOKUP(Tabla2[[#This Row],[NOMBRE]],Tabla1[],4,0)</f>
        <v>COORDINADOR DE UNIDAD ADMINISTRATIVA.UNIDAD ADMINISTRATIVA</v>
      </c>
      <c r="G143" t="s">
        <v>67</v>
      </c>
      <c r="H143" t="str">
        <f>VLOOKUP(Tabla2[[#This Row],[NOMBRE]],Tabla1[],5,0)</f>
        <v>DIRECCION DE SERVICIOS PUBLICOS MUNICIPALES</v>
      </c>
      <c r="I143" t="s">
        <v>928</v>
      </c>
      <c r="J143" t="s">
        <v>1064</v>
      </c>
    </row>
    <row r="144" spans="1:10" hidden="1" x14ac:dyDescent="0.25">
      <c r="A144" t="s">
        <v>880</v>
      </c>
      <c r="B144" t="str">
        <f>VLOOKUP(Tabla2[[#This Row],[NOMBRE]],Tabla1[],1,0)</f>
        <v>AGUILAR CHAVEZ JULIO ALBERTO</v>
      </c>
      <c r="C144" t="s">
        <v>39</v>
      </c>
      <c r="D144" t="str">
        <f>VLOOKUP(Tabla2[[#This Row],[NOMBRE]],Tabla1[],3,0)</f>
        <v>SUBDIRECTOR</v>
      </c>
      <c r="E144" t="s">
        <v>1188</v>
      </c>
      <c r="F144" t="str">
        <f>VLOOKUP(Tabla2[[#This Row],[NOMBRE]],Tabla1[],4,0)</f>
        <v>SUBDIRECTOR DEL DESPACHO DEL SUBDIRECTOR DE SERVICIOS</v>
      </c>
      <c r="G144" t="s">
        <v>67</v>
      </c>
      <c r="H144" t="str">
        <f>VLOOKUP(Tabla2[[#This Row],[NOMBRE]],Tabla1[],5,0)</f>
        <v>DIRECCION DE SERVICIOS PUBLICOS MUNICIPALES</v>
      </c>
      <c r="I144" t="s">
        <v>880</v>
      </c>
      <c r="J144" t="s">
        <v>1064</v>
      </c>
    </row>
    <row r="145" spans="1:10" hidden="1" x14ac:dyDescent="0.25">
      <c r="A145" t="s">
        <v>758</v>
      </c>
      <c r="B145" t="str">
        <f>VLOOKUP(Tabla2[[#This Row],[NOMBRE]],Tabla1[],1,0)</f>
        <v>ANALCO BACA ELIOTH RAUL</v>
      </c>
      <c r="C145" t="s">
        <v>7</v>
      </c>
      <c r="D145" t="str">
        <f>VLOOKUP(Tabla2[[#This Row],[NOMBRE]],Tabla1[],3,0)</f>
        <v>LIDER DE PROYECTO</v>
      </c>
      <c r="E145" t="s">
        <v>583</v>
      </c>
      <c r="F145" t="str">
        <f>VLOOKUP(Tabla2[[#This Row],[NOMBRE]],Tabla1[],4,0)</f>
        <v>LIDER DE PROYECTO DEL DESPACHO DEL SUBDIRECTOR DE SERVICIOS</v>
      </c>
      <c r="G145" t="s">
        <v>67</v>
      </c>
      <c r="H145" t="str">
        <f>VLOOKUP(Tabla2[[#This Row],[NOMBRE]],Tabla1[],5,0)</f>
        <v>DIRECCION DE SERVICIOS PUBLICOS MUNICIPALES</v>
      </c>
      <c r="I145" t="s">
        <v>758</v>
      </c>
      <c r="J145" t="s">
        <v>1065</v>
      </c>
    </row>
    <row r="146" spans="1:10" hidden="1" x14ac:dyDescent="0.25">
      <c r="A146" t="s">
        <v>1014</v>
      </c>
      <c r="B146" t="str">
        <f>VLOOKUP(Tabla2[[#This Row],[NOMBRE]],Tabla1[],1,0)</f>
        <v>ZAPIEN GRADO MARTIN</v>
      </c>
      <c r="C146" t="s">
        <v>7</v>
      </c>
      <c r="D146" t="str">
        <f>VLOOKUP(Tabla2[[#This Row],[NOMBRE]],Tabla1[],3,0)</f>
        <v>LIDER DE PROYECTO</v>
      </c>
      <c r="E146" t="s">
        <v>583</v>
      </c>
      <c r="F146" t="str">
        <f>VLOOKUP(Tabla2[[#This Row],[NOMBRE]],Tabla1[],4,0)</f>
        <v>LIDER DE PROYECTO.DESPACHO DEL SUBDIRECTOR DE SERVICIOS</v>
      </c>
      <c r="G146" t="s">
        <v>67</v>
      </c>
      <c r="H146" t="str">
        <f>VLOOKUP(Tabla2[[#This Row],[NOMBRE]],Tabla1[],5,0)</f>
        <v>DIRECCION DE SERVICIOS PUBLICOS MUNICIPALES</v>
      </c>
      <c r="I146" t="s">
        <v>1014</v>
      </c>
      <c r="J146" t="s">
        <v>1065</v>
      </c>
    </row>
    <row r="147" spans="1:10" hidden="1" x14ac:dyDescent="0.25">
      <c r="A147" t="s">
        <v>745</v>
      </c>
      <c r="B147" t="str">
        <f>VLOOKUP(Tabla2[[#This Row],[NOMBRE]],Tabla1[],1,0)</f>
        <v>CRUZ SIGALA MIGUEL ANGEL</v>
      </c>
      <c r="C147" t="s">
        <v>7</v>
      </c>
      <c r="D147" t="str">
        <f>VLOOKUP(Tabla2[[#This Row],[NOMBRE]],Tabla1[],3,0)</f>
        <v>LIDER DE PROYECTO</v>
      </c>
      <c r="E147" t="s">
        <v>583</v>
      </c>
      <c r="F147" t="str">
        <f>VLOOKUP(Tabla2[[#This Row],[NOMBRE]],Tabla1[],4,0)</f>
        <v>LIDER DE PROYECTO DEL DESPACHO DEL SUBDIRECTOR DE SERVICIOS</v>
      </c>
      <c r="G147" t="s">
        <v>67</v>
      </c>
      <c r="H147" t="str">
        <f>VLOOKUP(Tabla2[[#This Row],[NOMBRE]],Tabla1[],5,0)</f>
        <v>DIRECCION DE SERVICIOS PUBLICOS MUNICIPALES</v>
      </c>
      <c r="I147" t="s">
        <v>745</v>
      </c>
      <c r="J147" t="s">
        <v>1065</v>
      </c>
    </row>
    <row r="148" spans="1:10" hidden="1" x14ac:dyDescent="0.25">
      <c r="A148" t="s">
        <v>1011</v>
      </c>
      <c r="B148" t="str">
        <f>VLOOKUP(Tabla2[[#This Row],[NOMBRE]],Tabla1[],1,0)</f>
        <v>HERRERA MELENDEZ ROBERTO</v>
      </c>
      <c r="C148" t="s">
        <v>37</v>
      </c>
      <c r="D148" t="str">
        <f>VLOOKUP(Tabla2[[#This Row],[NOMBRE]],Tabla1[],3,0)</f>
        <v>JEFE DE DEPARTAMENTO</v>
      </c>
      <c r="E148" t="s">
        <v>1189</v>
      </c>
      <c r="F148" t="str">
        <f>VLOOKUP(Tabla2[[#This Row],[NOMBRE]],Tabla1[],4,0)</f>
        <v>JEFE DE DEPARTAMENTO DE LIMPIEZA URBANA</v>
      </c>
      <c r="G148" t="s">
        <v>67</v>
      </c>
      <c r="H148" t="str">
        <f>VLOOKUP(Tabla2[[#This Row],[NOMBRE]],Tabla1[],5,0)</f>
        <v>DIRECCION DE SERVICIOS PUBLICOS MUNICIPALES</v>
      </c>
      <c r="I148" t="s">
        <v>1011</v>
      </c>
      <c r="J148" t="s">
        <v>1064</v>
      </c>
    </row>
    <row r="149" spans="1:10" hidden="1" x14ac:dyDescent="0.25">
      <c r="A149" t="s">
        <v>680</v>
      </c>
      <c r="B149" t="str">
        <f>VLOOKUP(Tabla2[[#This Row],[NOMBRE]],Tabla1[],1,0)</f>
        <v>CONTRERAS MURILLO EDUARDO</v>
      </c>
      <c r="C149" t="s">
        <v>37</v>
      </c>
      <c r="D149" t="str">
        <f>VLOOKUP(Tabla2[[#This Row],[NOMBRE]],Tabla1[],3,0)</f>
        <v>JEFE DE DEPARTAMENTO</v>
      </c>
      <c r="E149" t="s">
        <v>1190</v>
      </c>
      <c r="F149" t="str">
        <f>VLOOKUP(Tabla2[[#This Row],[NOMBRE]],Tabla1[],4,0)</f>
        <v>JEFE  DE DEPARTAMENTO DE SERVICIOS MULTIPLES</v>
      </c>
      <c r="G149" t="s">
        <v>67</v>
      </c>
      <c r="H149" t="str">
        <f>VLOOKUP(Tabla2[[#This Row],[NOMBRE]],Tabla1[],5,0)</f>
        <v>DIRECCION DE SERVICIOS PUBLICOS MUNICIPALES</v>
      </c>
      <c r="I149" t="s">
        <v>680</v>
      </c>
      <c r="J149" t="s">
        <v>1065</v>
      </c>
    </row>
    <row r="150" spans="1:10" hidden="1" x14ac:dyDescent="0.25">
      <c r="A150" t="s">
        <v>1037</v>
      </c>
      <c r="B150" t="str">
        <f>VLOOKUP(Tabla2[[#This Row],[NOMBRE]],Tabla1[],1,0)</f>
        <v>MORENO COSSIO ALFONSO</v>
      </c>
      <c r="C150" t="s">
        <v>7</v>
      </c>
      <c r="D150" t="str">
        <f>VLOOKUP(Tabla2[[#This Row],[NOMBRE]],Tabla1[],3,0)</f>
        <v>LIDER DE PROYECTO</v>
      </c>
      <c r="E150" t="s">
        <v>1191</v>
      </c>
      <c r="F150" t="str">
        <f>VLOOKUP(Tabla2[[#This Row],[NOMBRE]],Tabla1[],4,0)</f>
        <v>LIDER DE PROYECTO DE DEPARTAMENTO DE LIMPIEZA MECANIZADA</v>
      </c>
      <c r="G150" t="s">
        <v>67</v>
      </c>
      <c r="H150" t="str">
        <f>VLOOKUP(Tabla2[[#This Row],[NOMBRE]],Tabla1[],5,0)</f>
        <v>DIRECCION DE SERVICIOS PUBLICOS MUNICIPALES</v>
      </c>
      <c r="I150" t="s">
        <v>1037</v>
      </c>
      <c r="J150" t="s">
        <v>1065</v>
      </c>
    </row>
    <row r="151" spans="1:10" hidden="1" x14ac:dyDescent="0.25">
      <c r="A151" t="s">
        <v>781</v>
      </c>
      <c r="B151" t="str">
        <f>VLOOKUP(Tabla2[[#This Row],[NOMBRE]],Tabla1[],1,0)</f>
        <v>RAMIREZ BATISTA BALTAZAR</v>
      </c>
      <c r="C151" t="s">
        <v>39</v>
      </c>
      <c r="D151" t="str">
        <f>VLOOKUP(Tabla2[[#This Row],[NOMBRE]],Tabla1[],3,0)</f>
        <v>SUBDIRECTOR</v>
      </c>
      <c r="E151" t="s">
        <v>1192</v>
      </c>
      <c r="F151" t="str">
        <f>VLOOKUP(Tabla2[[#This Row],[NOMBRE]],Tabla1[],4,0)</f>
        <v>SUBDIRECTOR DESP SUBDIRECTOR DE ASEO URBANO</v>
      </c>
      <c r="G151" t="s">
        <v>67</v>
      </c>
      <c r="H151" t="str">
        <f>VLOOKUP(Tabla2[[#This Row],[NOMBRE]],Tabla1[],5,0)</f>
        <v>DIRECCION DE SERVICIOS PUBLICOS MUNICIPALES</v>
      </c>
      <c r="I151" t="s">
        <v>781</v>
      </c>
      <c r="J151" t="s">
        <v>1064</v>
      </c>
    </row>
    <row r="152" spans="1:10" hidden="1" x14ac:dyDescent="0.25">
      <c r="A152" t="s">
        <v>1017</v>
      </c>
      <c r="B152" t="str">
        <f>VLOOKUP(Tabla2[[#This Row],[NOMBRE]],Tabla1[],1,0)</f>
        <v>NUÑEZ MORALES JOSE MANUEL</v>
      </c>
      <c r="C152" t="s">
        <v>37</v>
      </c>
      <c r="D152" t="str">
        <f>VLOOKUP(Tabla2[[#This Row],[NOMBRE]],Tabla1[],3,0)</f>
        <v>JEFE DE DEPARTAMENTO</v>
      </c>
      <c r="E152" t="s">
        <v>1193</v>
      </c>
      <c r="F152" t="str">
        <f>VLOOKUP(Tabla2[[#This Row],[NOMBRE]],Tabla1[],4,0)</f>
        <v>JEFE  DE DEPARTAMENTO RECOLECCION HABITACIONAL</v>
      </c>
      <c r="G152" t="s">
        <v>67</v>
      </c>
      <c r="H152" t="str">
        <f>VLOOKUP(Tabla2[[#This Row],[NOMBRE]],Tabla1[],5,0)</f>
        <v>DIRECCION DE SERVICIOS PUBLICOS MUNICIPALES</v>
      </c>
      <c r="I152" t="s">
        <v>1017</v>
      </c>
      <c r="J152" t="s">
        <v>1065</v>
      </c>
    </row>
    <row r="153" spans="1:10" hidden="1" x14ac:dyDescent="0.25">
      <c r="A153" t="s">
        <v>756</v>
      </c>
      <c r="B153" t="str">
        <f>VLOOKUP(Tabla2[[#This Row],[NOMBRE]],Tabla1[],1,0)</f>
        <v>MEDINA GUTIERREZ JOSE NIEVES</v>
      </c>
      <c r="C153" t="s">
        <v>7</v>
      </c>
      <c r="D153" t="str">
        <f>VLOOKUP(Tabla2[[#This Row],[NOMBRE]],Tabla1[],3,0)</f>
        <v>LIDER DE PROYECTO</v>
      </c>
      <c r="E153" t="s">
        <v>1194</v>
      </c>
      <c r="F153" t="str">
        <f>VLOOKUP(Tabla2[[#This Row],[NOMBRE]],Tabla1[],4,0)</f>
        <v>LIDER DE PROYECTO DE DEPARTAMENTO RECOLECCION HABITACIONAL</v>
      </c>
      <c r="G153" t="s">
        <v>67</v>
      </c>
      <c r="H153" t="str">
        <f>VLOOKUP(Tabla2[[#This Row],[NOMBRE]],Tabla1[],5,0)</f>
        <v>DIRECCION DE SERVICIOS PUBLICOS MUNICIPALES</v>
      </c>
      <c r="I153" t="s">
        <v>756</v>
      </c>
      <c r="J153" t="s">
        <v>1064</v>
      </c>
    </row>
    <row r="154" spans="1:10" hidden="1" x14ac:dyDescent="0.25">
      <c r="A154" t="s">
        <v>1031</v>
      </c>
      <c r="B154" t="str">
        <f>VLOOKUP(Tabla2[[#This Row],[NOMBRE]],Tabla1[],1,0)</f>
        <v>SOLANO RAMOS ANGEL SAHIR</v>
      </c>
      <c r="C154" t="s">
        <v>37</v>
      </c>
      <c r="D154" t="str">
        <f>VLOOKUP(Tabla2[[#This Row],[NOMBRE]],Tabla1[],3,0)</f>
        <v>JEFE DE DEPARTAMENTO</v>
      </c>
      <c r="E154" t="s">
        <v>1195</v>
      </c>
      <c r="F154" t="str">
        <f>VLOOKUP(Tabla2[[#This Row],[NOMBRE]],Tabla1[],4,0)</f>
        <v>JEFE DE DEPARTAMENTO DE DISPOSICION FINAL</v>
      </c>
      <c r="G154" t="s">
        <v>67</v>
      </c>
      <c r="H154" t="str">
        <f>VLOOKUP(Tabla2[[#This Row],[NOMBRE]],Tabla1[],5,0)</f>
        <v>DIRECCION DE SERVICIOS PUBLICOS MUNICIPALES</v>
      </c>
      <c r="I154" t="s">
        <v>1031</v>
      </c>
      <c r="J154" t="s">
        <v>1065</v>
      </c>
    </row>
    <row r="155" spans="1:10" hidden="1" x14ac:dyDescent="0.25">
      <c r="A155" t="s">
        <v>850</v>
      </c>
      <c r="B155" t="str">
        <f>VLOOKUP(Tabla2[[#This Row],[NOMBRE]],Tabla1[],1,0)</f>
        <v>SALAS GONZALEZ JULIO CESAR</v>
      </c>
      <c r="C155" t="s">
        <v>346</v>
      </c>
      <c r="D155" t="str">
        <f>VLOOKUP(Tabla2[[#This Row],[NOMBRE]],Tabla1[],3,0)</f>
        <v>COMISARIO</v>
      </c>
      <c r="E155" t="s">
        <v>1196</v>
      </c>
      <c r="F155" t="str">
        <f>VLOOKUP(Tabla2[[#This Row],[NOMBRE]],Tabla1[],4,0)</f>
        <v>COMISARIO DEL DESPACHO DEL C DIRECTOR DE SEGURIDAD PUBLICA</v>
      </c>
      <c r="G155" t="s">
        <v>18</v>
      </c>
      <c r="H155" t="str">
        <f>VLOOKUP(Tabla2[[#This Row],[NOMBRE]],Tabla1[],5,0)</f>
        <v>DIRECCION DE SEGURIDAD PUBLICA MUNICIPAL</v>
      </c>
      <c r="I155" t="s">
        <v>850</v>
      </c>
      <c r="J155" t="s">
        <v>1074</v>
      </c>
    </row>
    <row r="156" spans="1:10" hidden="1" x14ac:dyDescent="0.25">
      <c r="A156" t="s">
        <v>982</v>
      </c>
      <c r="B156" t="str">
        <f>VLOOKUP(Tabla2[[#This Row],[NOMBRE]],Tabla1[],1,0)</f>
        <v>BORJAS MELENDEZ GABRIEL</v>
      </c>
      <c r="C156" t="s">
        <v>7</v>
      </c>
      <c r="D156" t="str">
        <f>VLOOKUP(Tabla2[[#This Row],[NOMBRE]],Tabla1[],3,0)</f>
        <v>LIDER DE PROYECTO</v>
      </c>
      <c r="E156" t="s">
        <v>295</v>
      </c>
      <c r="F156" t="str">
        <f>VLOOKUP(Tabla2[[#This Row],[NOMBRE]],Tabla1[],4,0)</f>
        <v>LIDER DE PROYECTO DE DEPARTAMENTO DE COMUNICACION SOCIAL</v>
      </c>
      <c r="G156" t="s">
        <v>18</v>
      </c>
      <c r="H156" t="str">
        <f>VLOOKUP(Tabla2[[#This Row],[NOMBRE]],Tabla1[],5,0)</f>
        <v>DIRECCION DE SEGURIDAD PUBLICA MUNICIPAL</v>
      </c>
      <c r="I156" t="s">
        <v>982</v>
      </c>
      <c r="J156" t="s">
        <v>1064</v>
      </c>
    </row>
    <row r="157" spans="1:10" hidden="1" x14ac:dyDescent="0.25">
      <c r="A157" t="s">
        <v>816</v>
      </c>
      <c r="B157" t="str">
        <f>VLOOKUP(Tabla2[[#This Row],[NOMBRE]],Tabla1[],1,0)</f>
        <v>REYES GONZALEZ JESUS MANUEL</v>
      </c>
      <c r="C157" t="s">
        <v>7</v>
      </c>
      <c r="D157" t="str">
        <f>VLOOKUP(Tabla2[[#This Row],[NOMBRE]],Tabla1[],3,0)</f>
        <v>LIDER DE PROYECTO</v>
      </c>
      <c r="E157" t="s">
        <v>295</v>
      </c>
      <c r="F157" t="str">
        <f>VLOOKUP(Tabla2[[#This Row],[NOMBRE]],Tabla1[],4,0)</f>
        <v>LIDER DE PROYECTO.DEPARTAMENTO COMUNICACION SOCIAL</v>
      </c>
      <c r="G157" t="s">
        <v>18</v>
      </c>
      <c r="H157" t="str">
        <f>VLOOKUP(Tabla2[[#This Row],[NOMBRE]],Tabla1[],5,0)</f>
        <v>DIRECCION DE SEGURIDAD PUBLICA MUNICIPAL</v>
      </c>
      <c r="I157" t="s">
        <v>816</v>
      </c>
      <c r="J157" t="s">
        <v>1064</v>
      </c>
    </row>
    <row r="158" spans="1:10" hidden="1" x14ac:dyDescent="0.25">
      <c r="A158" t="s">
        <v>894</v>
      </c>
      <c r="B158" t="str">
        <f>VLOOKUP(Tabla2[[#This Row],[NOMBRE]],Tabla1[],1,0)</f>
        <v>RODRIGUEZ BONILLA CRISTINA</v>
      </c>
      <c r="C158" t="s">
        <v>37</v>
      </c>
      <c r="D158" t="str">
        <f>VLOOKUP(Tabla2[[#This Row],[NOMBRE]],Tabla1[],3,0)</f>
        <v xml:space="preserve">JEFE DE DEPARTAMENTO </v>
      </c>
      <c r="E158" t="s">
        <v>407</v>
      </c>
      <c r="F158" t="str">
        <f>VLOOKUP(Tabla2[[#This Row],[NOMBRE]],Tabla1[],4,0)</f>
        <v>JEFE DE DEPARTAMENTO.DEPARTAMENTO COMUNICACION SOCIAL</v>
      </c>
      <c r="G158" t="s">
        <v>18</v>
      </c>
      <c r="H158" t="str">
        <f>VLOOKUP(Tabla2[[#This Row],[NOMBRE]],Tabla1[],5,0)</f>
        <v>DIRECCION DE SEGURIDAD PUBLICA MUNICIPAL</v>
      </c>
      <c r="I158" t="s">
        <v>894</v>
      </c>
      <c r="J158" t="s">
        <v>1064</v>
      </c>
    </row>
    <row r="159" spans="1:10" hidden="1" x14ac:dyDescent="0.25">
      <c r="A159" t="s">
        <v>743</v>
      </c>
      <c r="B159" t="str">
        <f>VLOOKUP(Tabla2[[#This Row],[NOMBRE]],Tabla1[],1,0)</f>
        <v>AVALOS BARRAZA DIANA LAURA</v>
      </c>
      <c r="C159" t="s">
        <v>37</v>
      </c>
      <c r="D159" t="str">
        <f>VLOOKUP(Tabla2[[#This Row],[NOMBRE]],Tabla1[],3,0)</f>
        <v>JEFE DE DEPARTAMENTO</v>
      </c>
      <c r="E159" t="s">
        <v>1197</v>
      </c>
      <c r="F159" t="str">
        <f>VLOOKUP(Tabla2[[#This Row],[NOMBRE]],Tabla1[],4,0)</f>
        <v>JEFE DE DEPARTAMENTO  DE UNIDAD ASESORIA</v>
      </c>
      <c r="G159" t="s">
        <v>18</v>
      </c>
      <c r="H159" t="str">
        <f>VLOOKUP(Tabla2[[#This Row],[NOMBRE]],Tabla1[],5,0)</f>
        <v>DIRECCION DE SEGURIDAD PUBLICA MUNICIPAL</v>
      </c>
      <c r="I159" t="s">
        <v>743</v>
      </c>
      <c r="J159" t="s">
        <v>1064</v>
      </c>
    </row>
    <row r="160" spans="1:10" hidden="1" x14ac:dyDescent="0.25">
      <c r="A160" t="s">
        <v>754</v>
      </c>
      <c r="B160" t="str">
        <f>VLOOKUP(Tabla2[[#This Row],[NOMBRE]],Tabla1[],1,0)</f>
        <v>MORALES ALVARADO JUAN MANUEL</v>
      </c>
      <c r="C160" t="s">
        <v>194</v>
      </c>
      <c r="D160" t="str">
        <f>VLOOKUP(Tabla2[[#This Row],[NOMBRE]],Tabla1[],3,0)</f>
        <v>COORDINADOR DE BOMBEROS</v>
      </c>
      <c r="E160" t="s">
        <v>1198</v>
      </c>
      <c r="F160" t="str">
        <f>VLOOKUP(Tabla2[[#This Row],[NOMBRE]],Tabla1[],4,0)</f>
        <v>COORDINADOR DE BOMBEROS</v>
      </c>
      <c r="G160" t="s">
        <v>18</v>
      </c>
      <c r="H160" t="str">
        <f>VLOOKUP(Tabla2[[#This Row],[NOMBRE]],Tabla1[],5,0)</f>
        <v>DIRECCION DE SEGURIDAD PUBLICA MUNICIPAL</v>
      </c>
      <c r="I160" t="s">
        <v>754</v>
      </c>
      <c r="J160" t="s">
        <v>1076</v>
      </c>
    </row>
    <row r="161" spans="1:10" hidden="1" x14ac:dyDescent="0.25">
      <c r="A161" t="s">
        <v>912</v>
      </c>
      <c r="B161" t="str">
        <f>VLOOKUP(Tabla2[[#This Row],[NOMBRE]],Tabla1[],1,0)</f>
        <v>LAFON GARCIA ANA MARIA</v>
      </c>
      <c r="C161" t="s">
        <v>37</v>
      </c>
      <c r="D161" t="str">
        <f>VLOOKUP(Tabla2[[#This Row],[NOMBRE]],Tabla1[],3,0)</f>
        <v>JEFE DE DEPARTAMENTO</v>
      </c>
      <c r="E161" t="s">
        <v>1199</v>
      </c>
      <c r="F161" t="str">
        <f>VLOOKUP(Tabla2[[#This Row],[NOMBRE]],Tabla1[],4,0)</f>
        <v>JEFE DE DEPARTAMENTO DEPARTAMENTO DE RELACIONES PUBLICAS SEG PUB</v>
      </c>
      <c r="G161" t="s">
        <v>18</v>
      </c>
      <c r="H161" t="str">
        <f>VLOOKUP(Tabla2[[#This Row],[NOMBRE]],Tabla1[],5,0)</f>
        <v>DIRECCION DE SEGURIDAD PUBLICA MUNICIPAL</v>
      </c>
      <c r="I161" t="s">
        <v>912</v>
      </c>
      <c r="J161" t="s">
        <v>1065</v>
      </c>
    </row>
    <row r="162" spans="1:10" hidden="1" x14ac:dyDescent="0.25">
      <c r="A162" t="s">
        <v>972</v>
      </c>
      <c r="B162" t="str">
        <f>VLOOKUP(Tabla2[[#This Row],[NOMBRE]],Tabla1[],1,0)</f>
        <v>ARISTI LARA SALVADOR RODOLFO</v>
      </c>
      <c r="C162" t="s">
        <v>37</v>
      </c>
      <c r="D162" t="str">
        <f>VLOOKUP(Tabla2[[#This Row],[NOMBRE]],Tabla1[],3,0)</f>
        <v>JEFE DE DEPARTAMENTO</v>
      </c>
      <c r="E162" t="s">
        <v>1200</v>
      </c>
      <c r="F162" t="str">
        <f>VLOOKUP(Tabla2[[#This Row],[NOMBRE]],Tabla1[],4,0)</f>
        <v>JEFE  DE DEPARTAMENTO DE ATENCION CIUDADANA Y ENLACE DE ORGANISMOS SOCIALES</v>
      </c>
      <c r="G162" t="s">
        <v>18</v>
      </c>
      <c r="H162" t="str">
        <f>VLOOKUP(Tabla2[[#This Row],[NOMBRE]],Tabla1[],5,0)</f>
        <v>DIRECCION DE SEGURIDAD PUBLICA MUNICIPAL</v>
      </c>
      <c r="I162" t="s">
        <v>972</v>
      </c>
      <c r="J162" t="s">
        <v>1064</v>
      </c>
    </row>
    <row r="163" spans="1:10" hidden="1" x14ac:dyDescent="0.25">
      <c r="A163" t="s">
        <v>937</v>
      </c>
      <c r="B163" t="str">
        <f>VLOOKUP(Tabla2[[#This Row],[NOMBRE]],Tabla1[],1,0)</f>
        <v>MONTOYA GARCIA LAURA VERONICA</v>
      </c>
      <c r="C163" t="s">
        <v>7</v>
      </c>
      <c r="D163" t="str">
        <f>VLOOKUP(Tabla2[[#This Row],[NOMBRE]],Tabla1[],3,0)</f>
        <v>LIDER DE PROYECTO</v>
      </c>
      <c r="E163" t="s">
        <v>1201</v>
      </c>
      <c r="F163" t="str">
        <f>VLOOKUP(Tabla2[[#This Row],[NOMBRE]],Tabla1[],4,0)</f>
        <v>LIDER  DE PROYECTO  DE DEPARTAMENTO DE ATENCION CIUDADANA Y ENLACE DE ORGANISMOS SOCIALES</v>
      </c>
      <c r="G163" t="s">
        <v>18</v>
      </c>
      <c r="H163" t="str">
        <f>VLOOKUP(Tabla2[[#This Row],[NOMBRE]],Tabla1[],5,0)</f>
        <v>DIRECCION DE SEGURIDAD PUBLICA MUNICIPAL</v>
      </c>
      <c r="I163" t="s">
        <v>937</v>
      </c>
      <c r="J163" t="s">
        <v>1065</v>
      </c>
    </row>
    <row r="164" spans="1:10" hidden="1" x14ac:dyDescent="0.25">
      <c r="A164" t="s">
        <v>822</v>
      </c>
      <c r="B164" t="str">
        <f>VLOOKUP(Tabla2[[#This Row],[NOMBRE]],Tabla1[],1,0)</f>
        <v>CASTILLO COVARRUBIAS FROYLAN JOCSAN</v>
      </c>
      <c r="C164" t="s">
        <v>39</v>
      </c>
      <c r="D164" t="str">
        <f>VLOOKUP(Tabla2[[#This Row],[NOMBRE]],Tabla1[],3,0)</f>
        <v>SUBDIRECTOR</v>
      </c>
      <c r="E164" t="s">
        <v>1202</v>
      </c>
      <c r="F164" t="str">
        <f>VLOOKUP(Tabla2[[#This Row],[NOMBRE]],Tabla1[],4,0)</f>
        <v>SUBDIRECTOR DESPACHO DE LA JEFATURA DEL ESTADO MAYOR</v>
      </c>
      <c r="G164" t="s">
        <v>18</v>
      </c>
      <c r="H164" t="str">
        <f>VLOOKUP(Tabla2[[#This Row],[NOMBRE]],Tabla1[],5,0)</f>
        <v>DIRECCION DE SEGURIDAD PUBLICA MUNICIPAL</v>
      </c>
      <c r="I164" t="s">
        <v>822</v>
      </c>
      <c r="J164" t="s">
        <v>1064</v>
      </c>
    </row>
    <row r="165" spans="1:10" hidden="1" x14ac:dyDescent="0.25">
      <c r="A165" t="s">
        <v>980</v>
      </c>
      <c r="B165" t="str">
        <f>VLOOKUP(Tabla2[[#This Row],[NOMBRE]],Tabla1[],1,0)</f>
        <v>CARBAJAL GASCA ROSA CECILIA</v>
      </c>
      <c r="C165" t="s">
        <v>37</v>
      </c>
      <c r="D165" t="str">
        <f>VLOOKUP(Tabla2[[#This Row],[NOMBRE]],Tabla1[],3,0)</f>
        <v>JEFE DE DEPARTAMENTO</v>
      </c>
      <c r="E165" t="s">
        <v>1203</v>
      </c>
      <c r="F165" t="str">
        <f>VLOOKUP(Tabla2[[#This Row],[NOMBRE]],Tabla1[],4,0)</f>
        <v>JEFE  DE DEPARTAMENTO DE CERTIFICACION</v>
      </c>
      <c r="G165" t="s">
        <v>18</v>
      </c>
      <c r="H165" t="str">
        <f>VLOOKUP(Tabla2[[#This Row],[NOMBRE]],Tabla1[],5,0)</f>
        <v>DIRECCION DE SEGURIDAD PUBLICA MUNICIPAL</v>
      </c>
      <c r="I165" t="s">
        <v>980</v>
      </c>
      <c r="J165" t="s">
        <v>1064</v>
      </c>
    </row>
    <row r="166" spans="1:10" hidden="1" x14ac:dyDescent="0.25">
      <c r="A166" t="s">
        <v>1002</v>
      </c>
      <c r="B166" t="str">
        <f>VLOOKUP(Tabla2[[#This Row],[NOMBRE]],Tabla1[],1,0)</f>
        <v>LAMELAS ROSALES ARTURO ANTONIO</v>
      </c>
      <c r="C166" t="s">
        <v>37</v>
      </c>
      <c r="D166" t="str">
        <f>VLOOKUP(Tabla2[[#This Row],[NOMBRE]],Tabla1[],3,0)</f>
        <v>JEFE DE DEPARTAMENTO</v>
      </c>
      <c r="E166" t="s">
        <v>1204</v>
      </c>
      <c r="F166" t="str">
        <f>VLOOKUP(Tabla2[[#This Row],[NOMBRE]],Tabla1[],4,0)</f>
        <v>JEFE  DE DEPARTAMENTO DE SEGUIMIENTO Y GESTION</v>
      </c>
      <c r="G166" t="s">
        <v>18</v>
      </c>
      <c r="H166" t="str">
        <f>VLOOKUP(Tabla2[[#This Row],[NOMBRE]],Tabla1[],5,0)</f>
        <v>DIRECCION DE SEGURIDAD PUBLICA MUNICIPAL</v>
      </c>
      <c r="I166" t="s">
        <v>1002</v>
      </c>
      <c r="J166" t="s">
        <v>1064</v>
      </c>
    </row>
    <row r="167" spans="1:10" hidden="1" x14ac:dyDescent="0.25">
      <c r="A167" t="s">
        <v>698</v>
      </c>
      <c r="B167" t="str">
        <f>VLOOKUP(Tabla2[[#This Row],[NOMBRE]],Tabla1[],1,0)</f>
        <v>AVILA GUTIERREZ GUADALUPE IVONNE</v>
      </c>
      <c r="C167" t="s">
        <v>37</v>
      </c>
      <c r="D167" t="str">
        <f>VLOOKUP(Tabla2[[#This Row],[NOMBRE]],Tabla1[],3,0)</f>
        <v xml:space="preserve">JEFE DE DEPARTAMENTO </v>
      </c>
      <c r="E167" t="s">
        <v>1205</v>
      </c>
      <c r="F167" t="str">
        <f>VLOOKUP(Tabla2[[#This Row],[NOMBRE]],Tabla1[],4,0)</f>
        <v>JEFE   DEL DEPTO ADMINISTRATIVO PRESIDENCIA MUNICIPAL</v>
      </c>
      <c r="G167" t="s">
        <v>18</v>
      </c>
      <c r="H167" t="str">
        <f>VLOOKUP(Tabla2[[#This Row],[NOMBRE]],Tabla1[],5,0)</f>
        <v>DIRECCION DE SEGURIDAD PUBLICA MUNICIPAL</v>
      </c>
      <c r="I167" t="s">
        <v>698</v>
      </c>
      <c r="J167" t="s">
        <v>1064</v>
      </c>
    </row>
    <row r="168" spans="1:10" hidden="1" x14ac:dyDescent="0.25">
      <c r="A168" t="s">
        <v>1079</v>
      </c>
      <c r="B168" t="e">
        <f>VLOOKUP(Tabla2[[#This Row],[NOMBRE]],Tabla1[],1,0)</f>
        <v>#N/A</v>
      </c>
      <c r="C168" t="s">
        <v>1206</v>
      </c>
      <c r="D168" t="e">
        <f>VLOOKUP(Tabla2[[#This Row],[NOMBRE]],Tabla1[],3,0)</f>
        <v>#N/A</v>
      </c>
      <c r="E168" t="s">
        <v>1207</v>
      </c>
      <c r="F168" t="e">
        <f>VLOOKUP(Tabla2[[#This Row],[NOMBRE]],Tabla1[],4,0)</f>
        <v>#N/A</v>
      </c>
      <c r="G168" t="s">
        <v>18</v>
      </c>
      <c r="H168" t="e">
        <f>VLOOKUP(Tabla2[[#This Row],[NOMBRE]],Tabla1[],5,0)</f>
        <v>#N/A</v>
      </c>
      <c r="I168" t="s">
        <v>1079</v>
      </c>
      <c r="J168" t="s">
        <v>1077</v>
      </c>
    </row>
    <row r="169" spans="1:10" hidden="1" x14ac:dyDescent="0.25">
      <c r="A169" t="s">
        <v>1080</v>
      </c>
      <c r="B169" t="e">
        <f>VLOOKUP(Tabla2[[#This Row],[NOMBRE]],Tabla1[],1,0)</f>
        <v>#N/A</v>
      </c>
      <c r="C169" t="s">
        <v>1206</v>
      </c>
      <c r="D169" t="e">
        <f>VLOOKUP(Tabla2[[#This Row],[NOMBRE]],Tabla1[],3,0)</f>
        <v>#N/A</v>
      </c>
      <c r="E169" t="s">
        <v>1207</v>
      </c>
      <c r="F169" t="e">
        <f>VLOOKUP(Tabla2[[#This Row],[NOMBRE]],Tabla1[],4,0)</f>
        <v>#N/A</v>
      </c>
      <c r="G169" t="s">
        <v>18</v>
      </c>
      <c r="H169" t="e">
        <f>VLOOKUP(Tabla2[[#This Row],[NOMBRE]],Tabla1[],5,0)</f>
        <v>#N/A</v>
      </c>
      <c r="I169" t="s">
        <v>1080</v>
      </c>
      <c r="J169" t="s">
        <v>1074</v>
      </c>
    </row>
    <row r="170" spans="1:10" hidden="1" x14ac:dyDescent="0.25">
      <c r="A170" t="s">
        <v>1082</v>
      </c>
      <c r="B170" t="e">
        <f>VLOOKUP(Tabla2[[#This Row],[NOMBRE]],Tabla1[],1,0)</f>
        <v>#N/A</v>
      </c>
      <c r="C170" t="s">
        <v>1206</v>
      </c>
      <c r="D170" t="e">
        <f>VLOOKUP(Tabla2[[#This Row],[NOMBRE]],Tabla1[],3,0)</f>
        <v>#N/A</v>
      </c>
      <c r="E170" t="s">
        <v>1208</v>
      </c>
      <c r="F170" t="e">
        <f>VLOOKUP(Tabla2[[#This Row],[NOMBRE]],Tabla1[],4,0)</f>
        <v>#N/A</v>
      </c>
      <c r="G170" t="s">
        <v>18</v>
      </c>
      <c r="H170" t="e">
        <f>VLOOKUP(Tabla2[[#This Row],[NOMBRE]],Tabla1[],5,0)</f>
        <v>#N/A</v>
      </c>
      <c r="I170" t="s">
        <v>1082</v>
      </c>
      <c r="J170" t="s">
        <v>1078</v>
      </c>
    </row>
    <row r="171" spans="1:10" hidden="1" x14ac:dyDescent="0.25">
      <c r="A171" t="s">
        <v>1083</v>
      </c>
      <c r="B171" t="e">
        <f>VLOOKUP(Tabla2[[#This Row],[NOMBRE]],Tabla1[],1,0)</f>
        <v>#N/A</v>
      </c>
      <c r="C171" t="s">
        <v>1206</v>
      </c>
      <c r="D171" t="e">
        <f>VLOOKUP(Tabla2[[#This Row],[NOMBRE]],Tabla1[],3,0)</f>
        <v>#N/A</v>
      </c>
      <c r="E171" t="s">
        <v>1209</v>
      </c>
      <c r="F171" t="e">
        <f>VLOOKUP(Tabla2[[#This Row],[NOMBRE]],Tabla1[],4,0)</f>
        <v>#N/A</v>
      </c>
      <c r="G171" t="s">
        <v>18</v>
      </c>
      <c r="H171" t="e">
        <f>VLOOKUP(Tabla2[[#This Row],[NOMBRE]],Tabla1[],5,0)</f>
        <v>#N/A</v>
      </c>
      <c r="I171" t="s">
        <v>1083</v>
      </c>
      <c r="J171" t="s">
        <v>1075</v>
      </c>
    </row>
    <row r="172" spans="1:10" hidden="1" x14ac:dyDescent="0.25">
      <c r="A172" t="s">
        <v>1084</v>
      </c>
      <c r="B172" t="e">
        <f>VLOOKUP(Tabla2[[#This Row],[NOMBRE]],Tabla1[],1,0)</f>
        <v>#N/A</v>
      </c>
      <c r="C172" t="s">
        <v>1206</v>
      </c>
      <c r="D172" t="e">
        <f>VLOOKUP(Tabla2[[#This Row],[NOMBRE]],Tabla1[],3,0)</f>
        <v>#N/A</v>
      </c>
      <c r="E172" t="s">
        <v>1209</v>
      </c>
      <c r="F172" t="e">
        <f>VLOOKUP(Tabla2[[#This Row],[NOMBRE]],Tabla1[],4,0)</f>
        <v>#N/A</v>
      </c>
      <c r="G172" t="s">
        <v>18</v>
      </c>
      <c r="H172" t="e">
        <f>VLOOKUP(Tabla2[[#This Row],[NOMBRE]],Tabla1[],5,0)</f>
        <v>#N/A</v>
      </c>
      <c r="I172" t="s">
        <v>1084</v>
      </c>
      <c r="J172" t="s">
        <v>1081</v>
      </c>
    </row>
    <row r="173" spans="1:10" hidden="1" x14ac:dyDescent="0.25">
      <c r="A173" t="s">
        <v>881</v>
      </c>
      <c r="B173" t="s">
        <v>1383</v>
      </c>
      <c r="C173" t="s">
        <v>39</v>
      </c>
      <c r="D173" t="e">
        <f>VLOOKUP(Tabla2[[#This Row],[NOMBRE]],Tabla1[],3,0)</f>
        <v>#N/A</v>
      </c>
      <c r="E173" t="s">
        <v>1210</v>
      </c>
      <c r="F173" t="e">
        <f>VLOOKUP(Tabla2[[#This Row],[NOMBRE]],Tabla1[],4,0)</f>
        <v>#N/A</v>
      </c>
      <c r="G173" t="s">
        <v>18</v>
      </c>
      <c r="H173" t="e">
        <f>VLOOKUP(Tabla2[[#This Row],[NOMBRE]],Tabla1[],5,0)</f>
        <v>#N/A</v>
      </c>
      <c r="I173" t="s">
        <v>881</v>
      </c>
      <c r="J173" t="s">
        <v>1085</v>
      </c>
    </row>
    <row r="174" spans="1:10" hidden="1" x14ac:dyDescent="0.25">
      <c r="A174" t="s">
        <v>658</v>
      </c>
      <c r="B174" t="str">
        <f>VLOOKUP(Tabla2[[#This Row],[NOMBRE]],Tabla1[],1,0)</f>
        <v>LOPEZ OLIVAS CARLOS ROGELIO</v>
      </c>
      <c r="C174" t="s">
        <v>37</v>
      </c>
      <c r="D174" t="str">
        <f>VLOOKUP(Tabla2[[#This Row],[NOMBRE]],Tabla1[],3,0)</f>
        <v xml:space="preserve">JEFE DE DEPARTAMENTO </v>
      </c>
      <c r="E174" t="s">
        <v>1211</v>
      </c>
      <c r="F174" t="str">
        <f>VLOOKUP(Tabla2[[#This Row],[NOMBRE]],Tabla1[],4,0)</f>
        <v>JEFE DE DEPARTAMENTO DE SERVICIOS ADMINISTRATIVOS SEGURIDAD PUBLICA MPAL</v>
      </c>
      <c r="G174" t="s">
        <v>18</v>
      </c>
      <c r="H174" t="str">
        <f>VLOOKUP(Tabla2[[#This Row],[NOMBRE]],Tabla1[],5,0)</f>
        <v>DIRECCION DE SEGURIDAD PUBLICA MUNICIPAL</v>
      </c>
      <c r="I174" t="s">
        <v>658</v>
      </c>
      <c r="J174" t="s">
        <v>1065</v>
      </c>
    </row>
    <row r="175" spans="1:10" hidden="1" x14ac:dyDescent="0.25">
      <c r="A175" t="s">
        <v>989</v>
      </c>
      <c r="B175" t="str">
        <f>VLOOKUP(Tabla2[[#This Row],[NOMBRE]],Tabla1[],1,0)</f>
        <v>BARRERA CALZADILLAS MAYRA EUGENIA</v>
      </c>
      <c r="C175" t="s">
        <v>37</v>
      </c>
      <c r="D175" t="str">
        <f>VLOOKUP(Tabla2[[#This Row],[NOMBRE]],Tabla1[],3,0)</f>
        <v>JEFE DE DEPARTAMENTO</v>
      </c>
      <c r="E175" t="s">
        <v>1211</v>
      </c>
      <c r="F175" t="str">
        <f>VLOOKUP(Tabla2[[#This Row],[NOMBRE]],Tabla1[],4,0)</f>
        <v>JEFE DE DEPARTAMENTO.DEPTO DE SERVICIOS ADMINISTRATIVOS SEGURIDAD PUBLICA MPAL</v>
      </c>
      <c r="G175" t="s">
        <v>18</v>
      </c>
      <c r="H175" t="str">
        <f>VLOOKUP(Tabla2[[#This Row],[NOMBRE]],Tabla1[],5,0)</f>
        <v>DIRECCION DE SEGURIDAD PUBLICA MUNICIPAL</v>
      </c>
      <c r="I175" t="s">
        <v>989</v>
      </c>
      <c r="J175" t="s">
        <v>1064</v>
      </c>
    </row>
    <row r="176" spans="1:10" hidden="1" x14ac:dyDescent="0.25">
      <c r="A176" t="s">
        <v>870</v>
      </c>
      <c r="B176" t="str">
        <f>VLOOKUP(Tabla2[[#This Row],[NOMBRE]],Tabla1[],1,0)</f>
        <v>CAYENTE ROMERO ALMA ROSA</v>
      </c>
      <c r="C176" t="s">
        <v>37</v>
      </c>
      <c r="D176" t="str">
        <f>VLOOKUP(Tabla2[[#This Row],[NOMBRE]],Tabla1[],3,0)</f>
        <v>JEFE DE DEPARTAMENTO</v>
      </c>
      <c r="E176" t="s">
        <v>1212</v>
      </c>
      <c r="F176" t="str">
        <f>VLOOKUP(Tabla2[[#This Row],[NOMBRE]],Tabla1[],4,0)</f>
        <v>JEFE  DE DEPARTAMENTO DE RECURSOS HUMANOS</v>
      </c>
      <c r="G176" t="s">
        <v>18</v>
      </c>
      <c r="H176" t="str">
        <f>VLOOKUP(Tabla2[[#This Row],[NOMBRE]],Tabla1[],5,0)</f>
        <v>DIRECCION DE SEGURIDAD PUBLICA MUNICIPAL</v>
      </c>
      <c r="I176" t="s">
        <v>870</v>
      </c>
      <c r="J176" t="s">
        <v>1065</v>
      </c>
    </row>
    <row r="177" spans="1:10" hidden="1" x14ac:dyDescent="0.25">
      <c r="A177" t="s">
        <v>1010</v>
      </c>
      <c r="B177" t="str">
        <f>VLOOKUP(Tabla2[[#This Row],[NOMBRE]],Tabla1[],1,0)</f>
        <v>CARREON BLANCO PAOLA</v>
      </c>
      <c r="C177" t="s">
        <v>37</v>
      </c>
      <c r="D177" t="str">
        <f>VLOOKUP(Tabla2[[#This Row],[NOMBRE]],Tabla1[],3,0)</f>
        <v>JEFE DE DEPARTAMENTO</v>
      </c>
      <c r="E177" t="s">
        <v>1213</v>
      </c>
      <c r="F177" t="str">
        <f>VLOOKUP(Tabla2[[#This Row],[NOMBRE]],Tabla1[],4,0)</f>
        <v>JEFE DE DEPARTAMENTO DE CONTROL VEHICULAR</v>
      </c>
      <c r="G177" t="s">
        <v>18</v>
      </c>
      <c r="H177" t="str">
        <f>VLOOKUP(Tabla2[[#This Row],[NOMBRE]],Tabla1[],5,0)</f>
        <v>DIRECCION DE SEGURIDAD PUBLICA MUNICIPAL</v>
      </c>
      <c r="I177" t="s">
        <v>1010</v>
      </c>
      <c r="J177" t="s">
        <v>1064</v>
      </c>
    </row>
    <row r="178" spans="1:10" hidden="1" x14ac:dyDescent="0.25">
      <c r="A178" t="s">
        <v>796</v>
      </c>
      <c r="B178" t="str">
        <f>VLOOKUP(Tabla2[[#This Row],[NOMBRE]],Tabla1[],1,0)</f>
        <v>CARRILLO RODRIGUEZ LUZ JANET</v>
      </c>
      <c r="C178" t="s">
        <v>37</v>
      </c>
      <c r="D178" t="str">
        <f>VLOOKUP(Tabla2[[#This Row],[NOMBRE]],Tabla1[],3,0)</f>
        <v xml:space="preserve">JEFE DE DEPARTAMENTO </v>
      </c>
      <c r="E178" t="s">
        <v>1214</v>
      </c>
      <c r="F178" t="str">
        <f>VLOOKUP(Tabla2[[#This Row],[NOMBRE]],Tabla1[],4,0)</f>
        <v>JEFE  DE DEPARTAMENTO DE ENLACE SEGUIMIENTO Y ATENCION DEL RECURSO FEDERAL</v>
      </c>
      <c r="G178" t="s">
        <v>18</v>
      </c>
      <c r="H178" t="str">
        <f>VLOOKUP(Tabla2[[#This Row],[NOMBRE]],Tabla1[],5,0)</f>
        <v>DIRECCION DE SEGURIDAD PUBLICA MUNICIPAL</v>
      </c>
      <c r="I178" t="s">
        <v>796</v>
      </c>
      <c r="J178" t="s">
        <v>1064</v>
      </c>
    </row>
    <row r="179" spans="1:10" hidden="1" x14ac:dyDescent="0.25">
      <c r="A179" t="s">
        <v>779</v>
      </c>
      <c r="B179" t="str">
        <f>VLOOKUP(Tabla2[[#This Row],[NOMBRE]],Tabla1[],1,0)</f>
        <v>QUIROS URANGA MARIA CRISTINA</v>
      </c>
      <c r="C179" t="s">
        <v>37</v>
      </c>
      <c r="D179" t="str">
        <f>VLOOKUP(Tabla2[[#This Row],[NOMBRE]],Tabla1[],3,0)</f>
        <v>JEFE DE DEPARTAMENTO</v>
      </c>
      <c r="E179" t="s">
        <v>1215</v>
      </c>
      <c r="F179" t="str">
        <f>VLOOKUP(Tabla2[[#This Row],[NOMBRE]],Tabla1[],4,0)</f>
        <v>JEFE DE DEPARTAMENTO DE SISTEMA DE INTERVENCION TEMPRANA</v>
      </c>
      <c r="G179" t="s">
        <v>18</v>
      </c>
      <c r="H179" t="str">
        <f>VLOOKUP(Tabla2[[#This Row],[NOMBRE]],Tabla1[],5,0)</f>
        <v>DIRECCION DE SEGURIDAD PUBLICA MUNICIPAL</v>
      </c>
      <c r="I179" t="s">
        <v>779</v>
      </c>
      <c r="J179" t="s">
        <v>1065</v>
      </c>
    </row>
    <row r="180" spans="1:10" hidden="1" x14ac:dyDescent="0.25">
      <c r="A180" t="s">
        <v>776</v>
      </c>
      <c r="B180" t="str">
        <f>VLOOKUP(Tabla2[[#This Row],[NOMBRE]],Tabla1[],1,0)</f>
        <v>NUÑEZ RODRIGUEZ LEONEL ALFONSO</v>
      </c>
      <c r="C180" t="s">
        <v>37</v>
      </c>
      <c r="D180" t="str">
        <f>VLOOKUP(Tabla2[[#This Row],[NOMBRE]],Tabla1[],3,0)</f>
        <v xml:space="preserve">JEFE DE DEPARTAMENTO </v>
      </c>
      <c r="E180" t="s">
        <v>1216</v>
      </c>
      <c r="F180" t="str">
        <f>VLOOKUP(Tabla2[[#This Row],[NOMBRE]],Tabla1[],4,0)</f>
        <v>JEFE  DE DEPARTAMENTO DE PREVENCION</v>
      </c>
      <c r="G180" t="s">
        <v>18</v>
      </c>
      <c r="H180" t="str">
        <f>VLOOKUP(Tabla2[[#This Row],[NOMBRE]],Tabla1[],5,0)</f>
        <v>DIRECCION DE SEGURIDAD PUBLICA MUNICIPAL</v>
      </c>
      <c r="I180" t="s">
        <v>776</v>
      </c>
      <c r="J180" t="s">
        <v>1065</v>
      </c>
    </row>
    <row r="181" spans="1:10" hidden="1" x14ac:dyDescent="0.25">
      <c r="A181" t="s">
        <v>821</v>
      </c>
      <c r="B181" t="str">
        <f>VLOOKUP(Tabla2[[#This Row],[NOMBRE]],Tabla1[],1,0)</f>
        <v>ARMENDARIZ GRANADOS LILIANA</v>
      </c>
      <c r="C181" t="s">
        <v>39</v>
      </c>
      <c r="D181" t="str">
        <f>VLOOKUP(Tabla2[[#This Row],[NOMBRE]],Tabla1[],3,0)</f>
        <v>SUBDIRECTOR</v>
      </c>
      <c r="E181" t="s">
        <v>1217</v>
      </c>
      <c r="F181" t="str">
        <f>VLOOKUP(Tabla2[[#This Row],[NOMBRE]],Tabla1[],4,0)</f>
        <v>SUBDIRECTOR DESPACHO DEL SUBDIRECTOR DE JUSTICIA CIVICA</v>
      </c>
      <c r="G181" t="s">
        <v>18</v>
      </c>
      <c r="H181" t="str">
        <f>VLOOKUP(Tabla2[[#This Row],[NOMBRE]],Tabla1[],5,0)</f>
        <v>DIRECCION DE SEGURIDAD PUBLICA MUNICIPAL</v>
      </c>
      <c r="I181" t="s">
        <v>821</v>
      </c>
      <c r="J181" t="s">
        <v>1065</v>
      </c>
    </row>
    <row r="182" spans="1:10" hidden="1" x14ac:dyDescent="0.25">
      <c r="A182" t="s">
        <v>944</v>
      </c>
      <c r="B182" t="str">
        <f>VLOOKUP(Tabla2[[#This Row],[NOMBRE]],Tabla1[],1,0)</f>
        <v>MARTINEZ POSADA HERIBERTO</v>
      </c>
      <c r="C182" t="s">
        <v>37</v>
      </c>
      <c r="D182" t="str">
        <f>VLOOKUP(Tabla2[[#This Row],[NOMBRE]],Tabla1[],3,0)</f>
        <v xml:space="preserve">JEFE DE DEPARTAMENTO </v>
      </c>
      <c r="E182" t="s">
        <v>1218</v>
      </c>
      <c r="F182" t="str">
        <f>VLOOKUP(Tabla2[[#This Row],[NOMBRE]],Tabla1[],4,0)</f>
        <v>JEFE DE DEPARTAMENTO DEPARTAMENTO CENTRO DE DETENCION MUNICIPAL</v>
      </c>
      <c r="G182" t="s">
        <v>18</v>
      </c>
      <c r="H182" t="str">
        <f>VLOOKUP(Tabla2[[#This Row],[NOMBRE]],Tabla1[],5,0)</f>
        <v>DIRECCION DE SEGURIDAD PUBLICA MUNICIPAL</v>
      </c>
      <c r="I182" t="s">
        <v>944</v>
      </c>
      <c r="J182" t="s">
        <v>1065</v>
      </c>
    </row>
    <row r="183" spans="1:10" hidden="1" x14ac:dyDescent="0.25">
      <c r="A183" t="s">
        <v>773</v>
      </c>
      <c r="B183" t="str">
        <f>VLOOKUP(Tabla2[[#This Row],[NOMBRE]],Tabla1[],1,0)</f>
        <v>RUACHO DELGADILLO MA. DEL SOCORRO</v>
      </c>
      <c r="C183" t="s">
        <v>37</v>
      </c>
      <c r="D183" t="str">
        <f>VLOOKUP(Tabla2[[#This Row],[NOMBRE]],Tabla1[],3,0)</f>
        <v xml:space="preserve">JEFE DE DEPARTAMENTO </v>
      </c>
      <c r="E183" t="s">
        <v>1219</v>
      </c>
      <c r="F183" t="str">
        <f>VLOOKUP(Tabla2[[#This Row],[NOMBRE]],Tabla1[],4,0)</f>
        <v>JEFE  DE DEPARTAMENTO DE TRABAJO SOCIAL</v>
      </c>
      <c r="G183" t="s">
        <v>18</v>
      </c>
      <c r="H183" t="str">
        <f>VLOOKUP(Tabla2[[#This Row],[NOMBRE]],Tabla1[],5,0)</f>
        <v>DIRECCION DE SEGURIDAD PUBLICA MUNICIPAL</v>
      </c>
      <c r="I183" t="s">
        <v>773</v>
      </c>
      <c r="J183" t="s">
        <v>1065</v>
      </c>
    </row>
    <row r="184" spans="1:10" hidden="1" x14ac:dyDescent="0.25">
      <c r="A184" t="s">
        <v>929</v>
      </c>
      <c r="B184" t="str">
        <f>VLOOKUP(Tabla2[[#This Row],[NOMBRE]],Tabla1[],1,0)</f>
        <v>CHAVEZ MONTES LUIS ERNESTO</v>
      </c>
      <c r="C184" t="s">
        <v>37</v>
      </c>
      <c r="D184" t="str">
        <f>VLOOKUP(Tabla2[[#This Row],[NOMBRE]],Tabla1[],3,0)</f>
        <v>JEFE DE DEPARTAMENTO</v>
      </c>
      <c r="E184" t="s">
        <v>1220</v>
      </c>
      <c r="F184" t="str">
        <f>VLOOKUP(Tabla2[[#This Row],[NOMBRE]],Tabla1[],4,0)</f>
        <v>JEFE DE DEPARTAMENTODE SEGURIDAD CIUDADANA</v>
      </c>
      <c r="G184" t="s">
        <v>18</v>
      </c>
      <c r="H184" t="str">
        <f>VLOOKUP(Tabla2[[#This Row],[NOMBRE]],Tabla1[],5,0)</f>
        <v>DIRECCION DE SEGURIDAD PUBLICA MUNICIPAL</v>
      </c>
      <c r="I184" t="s">
        <v>929</v>
      </c>
      <c r="J184" t="s">
        <v>1064</v>
      </c>
    </row>
    <row r="185" spans="1:10" hidden="1" x14ac:dyDescent="0.25">
      <c r="A185" t="s">
        <v>871</v>
      </c>
      <c r="B185" t="str">
        <f>VLOOKUP(Tabla2[[#This Row],[NOMBRE]],Tabla1[],1,0)</f>
        <v>MOCTEZUMA TORRES MARTHA MARIA</v>
      </c>
      <c r="C185" t="s">
        <v>39</v>
      </c>
      <c r="D185" t="str">
        <f>VLOOKUP(Tabla2[[#This Row],[NOMBRE]],Tabla1[],3,0)</f>
        <v>SUBDIRECTOR</v>
      </c>
      <c r="E185" t="s">
        <v>1221</v>
      </c>
      <c r="F185" t="str">
        <f>VLOOKUP(Tabla2[[#This Row],[NOMBRE]],Tabla1[],4,0)</f>
        <v>SUBDIRECTOR DEL DESPACHO DEL SUBDIRECTOR DE FORMACION</v>
      </c>
      <c r="G185" t="s">
        <v>18</v>
      </c>
      <c r="H185" t="str">
        <f>VLOOKUP(Tabla2[[#This Row],[NOMBRE]],Tabla1[],5,0)</f>
        <v>DIRECCION DE SEGURIDAD PUBLICA MUNICIPAL</v>
      </c>
      <c r="I185" t="s">
        <v>871</v>
      </c>
      <c r="J185" t="s">
        <v>1065</v>
      </c>
    </row>
    <row r="186" spans="1:10" hidden="1" x14ac:dyDescent="0.25">
      <c r="A186" t="s">
        <v>784</v>
      </c>
      <c r="B186" t="str">
        <f>VLOOKUP(Tabla2[[#This Row],[NOMBRE]],Tabla1[],1,0)</f>
        <v>CASTILLO MEDRANO LETICIA ISABEL</v>
      </c>
      <c r="C186" t="s">
        <v>37</v>
      </c>
      <c r="D186" t="str">
        <f>VLOOKUP(Tabla2[[#This Row],[NOMBRE]],Tabla1[],3,0)</f>
        <v>JEFE DE DEPARTAMENTO</v>
      </c>
      <c r="E186" t="s">
        <v>1222</v>
      </c>
      <c r="F186" t="str">
        <f>VLOOKUP(Tabla2[[#This Row],[NOMBRE]],Tabla1[],4,0)</f>
        <v>JEFE  DE DEPARTAMENTO DE CONTROL ESCOLAR</v>
      </c>
      <c r="G186" t="s">
        <v>18</v>
      </c>
      <c r="H186" t="str">
        <f>VLOOKUP(Tabla2[[#This Row],[NOMBRE]],Tabla1[],5,0)</f>
        <v>DIRECCION DE SEGURIDAD PUBLICA MUNICIPAL</v>
      </c>
      <c r="I186" t="s">
        <v>784</v>
      </c>
      <c r="J186" t="s">
        <v>1065</v>
      </c>
    </row>
    <row r="187" spans="1:10" hidden="1" x14ac:dyDescent="0.25">
      <c r="A187" t="s">
        <v>867</v>
      </c>
      <c r="B187" t="str">
        <f>VLOOKUP(Tabla2[[#This Row],[NOMBRE]],Tabla1[],1,0)</f>
        <v>TEJEDA OCHOA ARACELY</v>
      </c>
      <c r="C187" t="s">
        <v>37</v>
      </c>
      <c r="D187" t="str">
        <f>VLOOKUP(Tabla2[[#This Row],[NOMBRE]],Tabla1[],3,0)</f>
        <v>JEFE DE DEPARTAMENTO</v>
      </c>
      <c r="E187" t="s">
        <v>1223</v>
      </c>
      <c r="F187" t="str">
        <f>VLOOKUP(Tabla2[[#This Row],[NOMBRE]],Tabla1[],4,0)</f>
        <v>JEFE DE DEPARTAMENTO DE ENSEÑANZA Y SERVICIO ESCOLAR</v>
      </c>
      <c r="G187" t="s">
        <v>18</v>
      </c>
      <c r="H187" t="str">
        <f>VLOOKUP(Tabla2[[#This Row],[NOMBRE]],Tabla1[],5,0)</f>
        <v>DIRECCION DE SEGURIDAD PUBLICA MUNICIPAL</v>
      </c>
      <c r="I187" t="s">
        <v>867</v>
      </c>
      <c r="J187" t="s">
        <v>1065</v>
      </c>
    </row>
    <row r="188" spans="1:10" hidden="1" x14ac:dyDescent="0.25">
      <c r="A188" t="s">
        <v>772</v>
      </c>
      <c r="B188" t="str">
        <f>VLOOKUP(Tabla2[[#This Row],[NOMBRE]],Tabla1[],1,0)</f>
        <v>RAMIREZ BOCANEGRA NANCY EULALIA</v>
      </c>
      <c r="C188" t="s">
        <v>7</v>
      </c>
      <c r="D188" t="str">
        <f>VLOOKUP(Tabla2[[#This Row],[NOMBRE]],Tabla1[],3,0)</f>
        <v>LIDER DE PROYECTO</v>
      </c>
      <c r="E188" t="s">
        <v>1224</v>
      </c>
      <c r="F188" t="str">
        <f>VLOOKUP(Tabla2[[#This Row],[NOMBRE]],Tabla1[],4,0)</f>
        <v>LIDER DE PROYECTO DEPARTAMENTO DE ENSEÑANZA Y SERVICIO ESCOLAR</v>
      </c>
      <c r="G188" t="s">
        <v>18</v>
      </c>
      <c r="H188" t="str">
        <f>VLOOKUP(Tabla2[[#This Row],[NOMBRE]],Tabla1[],5,0)</f>
        <v>DIRECCION DE SEGURIDAD PUBLICA MUNICIPAL</v>
      </c>
      <c r="I188" t="s">
        <v>772</v>
      </c>
      <c r="J188" t="s">
        <v>1065</v>
      </c>
    </row>
    <row r="189" spans="1:10" hidden="1" x14ac:dyDescent="0.25">
      <c r="A189" t="s">
        <v>941</v>
      </c>
      <c r="B189" t="str">
        <f>VLOOKUP(Tabla2[[#This Row],[NOMBRE]],Tabla1[],1,0)</f>
        <v>MORENO CERVANTES LORENA GABRIELA</v>
      </c>
      <c r="C189" t="s">
        <v>7</v>
      </c>
      <c r="D189" t="str">
        <f>VLOOKUP(Tabla2[[#This Row],[NOMBRE]],Tabla1[],3,0)</f>
        <v>LIDER DE PROYECTO</v>
      </c>
      <c r="E189" t="s">
        <v>155</v>
      </c>
      <c r="F189" t="str">
        <f>VLOOKUP(Tabla2[[#This Row],[NOMBRE]],Tabla1[],4,0)</f>
        <v>LIDER DE PROYECTO DEPARTAMENTO DE PLANEACION Y ADMINISTRACION</v>
      </c>
      <c r="G189" t="s">
        <v>18</v>
      </c>
      <c r="H189" t="str">
        <f>VLOOKUP(Tabla2[[#This Row],[NOMBRE]],Tabla1[],5,0)</f>
        <v>DIRECCION DE SEGURIDAD PUBLICA MUNICIPAL</v>
      </c>
      <c r="I189" t="s">
        <v>941</v>
      </c>
      <c r="J189" t="s">
        <v>1065</v>
      </c>
    </row>
    <row r="190" spans="1:10" hidden="1" x14ac:dyDescent="0.25">
      <c r="A190" t="s">
        <v>883</v>
      </c>
      <c r="B190" t="str">
        <f>VLOOKUP(Tabla2[[#This Row],[NOMBRE]],Tabla1[],1,0)</f>
        <v>BAEZ GOMEZ DIANA PAOLA</v>
      </c>
      <c r="C190" t="s">
        <v>7</v>
      </c>
      <c r="D190" t="str">
        <f>VLOOKUP(Tabla2[[#This Row],[NOMBRE]],Tabla1[],3,0)</f>
        <v>LIDER DE PROYECTO</v>
      </c>
      <c r="E190" t="s">
        <v>155</v>
      </c>
      <c r="F190" t="str">
        <f>VLOOKUP(Tabla2[[#This Row],[NOMBRE]],Tabla1[],4,0)</f>
        <v>LIDER DE PROYECTO DEPARTAMENTO DE ENSEÑANZA Y SERVICIO ESCOLAR</v>
      </c>
      <c r="G190" t="s">
        <v>18</v>
      </c>
      <c r="H190" t="str">
        <f>VLOOKUP(Tabla2[[#This Row],[NOMBRE]],Tabla1[],5,0)</f>
        <v>DIRECCION DE SEGURIDAD PUBLICA MUNICIPAL</v>
      </c>
      <c r="I190" t="s">
        <v>883</v>
      </c>
      <c r="J190" t="s">
        <v>1064</v>
      </c>
    </row>
    <row r="191" spans="1:10" hidden="1" x14ac:dyDescent="0.25">
      <c r="A191" t="s">
        <v>727</v>
      </c>
      <c r="B191" t="str">
        <f>VLOOKUP(Tabla2[[#This Row],[NOMBRE]],Tabla1[],1,0)</f>
        <v>LEYVA BUENO RICARDO</v>
      </c>
      <c r="C191" t="s">
        <v>7</v>
      </c>
      <c r="D191" t="str">
        <f>VLOOKUP(Tabla2[[#This Row],[NOMBRE]],Tabla1[],3,0)</f>
        <v>LIDER DE PROYECTO</v>
      </c>
      <c r="E191" t="s">
        <v>155</v>
      </c>
      <c r="F191" t="str">
        <f>VLOOKUP(Tabla2[[#This Row],[NOMBRE]],Tabla1[],4,0)</f>
        <v>LIDER DE PROYECTO.DEPARTAMENTO DE PLANEACION Y ADMINISTRACION</v>
      </c>
      <c r="G191" t="s">
        <v>18</v>
      </c>
      <c r="H191" t="str">
        <f>VLOOKUP(Tabla2[[#This Row],[NOMBRE]],Tabla1[],5,0)</f>
        <v>DIRECCION DE SEGURIDAD PUBLICA MUNICIPAL</v>
      </c>
      <c r="I191" t="s">
        <v>727</v>
      </c>
      <c r="J191" t="s">
        <v>1065</v>
      </c>
    </row>
    <row r="192" spans="1:10" hidden="1" x14ac:dyDescent="0.25">
      <c r="A192" t="s">
        <v>794</v>
      </c>
      <c r="B192" t="str">
        <f>VLOOKUP(Tabla2[[#This Row],[NOMBRE]],Tabla1[],1,0)</f>
        <v>ORTIZ VILLANUEVA JORGE ENRIQUE</v>
      </c>
      <c r="C192" t="s">
        <v>7</v>
      </c>
      <c r="D192" t="str">
        <f>VLOOKUP(Tabla2[[#This Row],[NOMBRE]],Tabla1[],3,0)</f>
        <v>LIDER DE PROYECTO</v>
      </c>
      <c r="E192" t="s">
        <v>155</v>
      </c>
      <c r="F192" t="str">
        <f>VLOOKUP(Tabla2[[#This Row],[NOMBRE]],Tabla1[],4,0)</f>
        <v>LIDER DE PROYECTO DEPARTAMENTO DE PLANEACION Y ADMINISTRACION</v>
      </c>
      <c r="G192" t="s">
        <v>18</v>
      </c>
      <c r="H192" t="str">
        <f>VLOOKUP(Tabla2[[#This Row],[NOMBRE]],Tabla1[],5,0)</f>
        <v>DIRECCION DE SEGURIDAD PUBLICA MUNICIPAL</v>
      </c>
      <c r="I192" t="s">
        <v>794</v>
      </c>
      <c r="J192" t="s">
        <v>1065</v>
      </c>
    </row>
    <row r="193" spans="1:10" hidden="1" x14ac:dyDescent="0.25">
      <c r="A193" t="s">
        <v>857</v>
      </c>
      <c r="B193" t="str">
        <f>VLOOKUP(Tabla2[[#This Row],[NOMBRE]],Tabla1[],1,0)</f>
        <v>RAMOS DOMINGUEZ ALFONSO</v>
      </c>
      <c r="C193" t="s">
        <v>7</v>
      </c>
      <c r="D193" t="str">
        <f>VLOOKUP(Tabla2[[#This Row],[NOMBRE]],Tabla1[],3,0)</f>
        <v>LIDER DE PROYECTO</v>
      </c>
      <c r="E193" t="s">
        <v>155</v>
      </c>
      <c r="F193" t="str">
        <f>VLOOKUP(Tabla2[[#This Row],[NOMBRE]],Tabla1[],4,0)</f>
        <v>LIDER DE PROYECTO DEPARTAMENTO DE PLANEACION Y ADMINISTRACION</v>
      </c>
      <c r="G193" t="s">
        <v>18</v>
      </c>
      <c r="H193" t="str">
        <f>VLOOKUP(Tabla2[[#This Row],[NOMBRE]],Tabla1[],5,0)</f>
        <v>DIRECCION DE SEGURIDAD PUBLICA MUNICIPAL</v>
      </c>
      <c r="I193" t="s">
        <v>857</v>
      </c>
      <c r="J193" t="s">
        <v>1065</v>
      </c>
    </row>
    <row r="194" spans="1:10" hidden="1" x14ac:dyDescent="0.25">
      <c r="A194" t="s">
        <v>688</v>
      </c>
      <c r="B194" t="str">
        <f>VLOOKUP(Tabla2[[#This Row],[NOMBRE]],Tabla1[],1,0)</f>
        <v>REYES MEJIA DIANA MARIA</v>
      </c>
      <c r="C194" t="s">
        <v>39</v>
      </c>
      <c r="D194" t="str">
        <f>VLOOKUP(Tabla2[[#This Row],[NOMBRE]],Tabla1[],3,0)</f>
        <v>SUBDIRECTOR</v>
      </c>
      <c r="E194" t="s">
        <v>86</v>
      </c>
      <c r="F194" t="str">
        <f>VLOOKUP(Tabla2[[#This Row],[NOMBRE]],Tabla1[],4,0)</f>
        <v>SUBDIRECTOR.DESPACHO DEL SUBDIRECTOR JURIDICO SEGURIDAD PUBLICA MUNICIPAL</v>
      </c>
      <c r="G194" t="s">
        <v>18</v>
      </c>
      <c r="H194" t="str">
        <f>VLOOKUP(Tabla2[[#This Row],[NOMBRE]],Tabla1[],5,0)</f>
        <v>DIRECCION DE SEGURIDAD PUBLICA MUNICIPAL</v>
      </c>
      <c r="I194" t="s">
        <v>688</v>
      </c>
      <c r="J194" t="s">
        <v>1064</v>
      </c>
    </row>
    <row r="195" spans="1:10" hidden="1" x14ac:dyDescent="0.25">
      <c r="A195" t="s">
        <v>877</v>
      </c>
      <c r="B195" t="str">
        <f>VLOOKUP(Tabla2[[#This Row],[NOMBRE]],Tabla1[],1,0)</f>
        <v>BOBADILLA TOLEDO CARLOS CRUZ</v>
      </c>
      <c r="C195" t="s">
        <v>7</v>
      </c>
      <c r="D195" t="str">
        <f>VLOOKUP(Tabla2[[#This Row],[NOMBRE]],Tabla1[],3,0)</f>
        <v>LIDER DE PROYECTO</v>
      </c>
      <c r="E195" t="s">
        <v>1225</v>
      </c>
      <c r="F195" t="str">
        <f>VLOOKUP(Tabla2[[#This Row],[NOMBRE]],Tabla1[],4,0)</f>
        <v>LIDER DE PROYECTO DEPARTAMENTO ALCAIDIA</v>
      </c>
      <c r="G195" t="s">
        <v>18</v>
      </c>
      <c r="H195" t="str">
        <f>VLOOKUP(Tabla2[[#This Row],[NOMBRE]],Tabla1[],5,0)</f>
        <v>DIRECCION DE SEGURIDAD PUBLICA MUNICIPAL</v>
      </c>
      <c r="I195" t="s">
        <v>877</v>
      </c>
      <c r="J195" t="s">
        <v>1065</v>
      </c>
    </row>
    <row r="196" spans="1:10" hidden="1" x14ac:dyDescent="0.25">
      <c r="A196" t="s">
        <v>999</v>
      </c>
      <c r="B196" t="str">
        <f>VLOOKUP(Tabla2[[#This Row],[NOMBRE]],Tabla1[],1,0)</f>
        <v>CARMONA CRUZ PABLO</v>
      </c>
      <c r="C196" t="s">
        <v>37</v>
      </c>
      <c r="D196" t="str">
        <f>VLOOKUP(Tabla2[[#This Row],[NOMBRE]],Tabla1[],3,0)</f>
        <v>JEFE DE DEPARTAMENTO</v>
      </c>
      <c r="E196" t="s">
        <v>1226</v>
      </c>
      <c r="F196" t="str">
        <f>VLOOKUP(Tabla2[[#This Row],[NOMBRE]],Tabla1[],4,0)</f>
        <v>JEFE DE DEPARTAMENTO JURIDICO SEGURIDAD URIDAD PUBLICA MUNICIPAL</v>
      </c>
      <c r="G196" t="s">
        <v>18</v>
      </c>
      <c r="H196" t="str">
        <f>VLOOKUP(Tabla2[[#This Row],[NOMBRE]],Tabla1[],5,0)</f>
        <v>DIRECCION DE SEGURIDAD PUBLICA MUNICIPAL</v>
      </c>
      <c r="I196" t="s">
        <v>999</v>
      </c>
      <c r="J196" t="s">
        <v>1065</v>
      </c>
    </row>
    <row r="197" spans="1:10" hidden="1" x14ac:dyDescent="0.25">
      <c r="A197" t="s">
        <v>882</v>
      </c>
      <c r="B197" t="str">
        <f>VLOOKUP(Tabla2[[#This Row],[NOMBRE]],Tabla1[],1,0)</f>
        <v>MARIÑELARENA MORENO ANA CRISTINA</v>
      </c>
      <c r="C197" t="s">
        <v>70</v>
      </c>
      <c r="D197" t="str">
        <f>VLOOKUP(Tabla2[[#This Row],[NOMBRE]],Tabla1[],3,0)</f>
        <v>CONSULTOR JURIDICO</v>
      </c>
      <c r="E197" t="s">
        <v>1227</v>
      </c>
      <c r="F197" t="str">
        <f>VLOOKUP(Tabla2[[#This Row],[NOMBRE]],Tabla1[],4,0)</f>
        <v>CONSULTOR JURIDICO DE DEPARTAMENTO JURIDICO SEGURIDAD PUBLICA MUNICIPAL</v>
      </c>
      <c r="G197" t="s">
        <v>18</v>
      </c>
      <c r="H197" t="str">
        <f>VLOOKUP(Tabla2[[#This Row],[NOMBRE]],Tabla1[],5,0)</f>
        <v>DIRECCION DE SEGURIDAD PUBLICA MUNICIPAL</v>
      </c>
      <c r="I197" t="s">
        <v>882</v>
      </c>
      <c r="J197" t="s">
        <v>1065</v>
      </c>
    </row>
    <row r="198" spans="1:10" hidden="1" x14ac:dyDescent="0.25">
      <c r="A198" t="s">
        <v>947</v>
      </c>
      <c r="B198" t="str">
        <f>VLOOKUP(Tabla2[[#This Row],[NOMBRE]],Tabla1[],1,0)</f>
        <v>SIGALA ACOSTA JAVIER ADRIAN</v>
      </c>
      <c r="C198" t="s">
        <v>37</v>
      </c>
      <c r="D198" t="str">
        <f>VLOOKUP(Tabla2[[#This Row],[NOMBRE]],Tabla1[],3,0)</f>
        <v xml:space="preserve">JEFE DE DEPARTAMENTO </v>
      </c>
      <c r="E198" t="s">
        <v>1228</v>
      </c>
      <c r="F198" t="str">
        <f>VLOOKUP(Tabla2[[#This Row],[NOMBRE]],Tabla1[],4,0)</f>
        <v>JEFE DE DEPARTAMENTO.DEPTO CONSEJO DE HONOR Y JUSTICIA</v>
      </c>
      <c r="G198" t="s">
        <v>18</v>
      </c>
      <c r="H198" t="str">
        <f>VLOOKUP(Tabla2[[#This Row],[NOMBRE]],Tabla1[],5,0)</f>
        <v>DIRECCION DE SEGURIDAD PUBLICA MUNICIPAL</v>
      </c>
      <c r="I198" t="s">
        <v>947</v>
      </c>
      <c r="J198" t="s">
        <v>1065</v>
      </c>
    </row>
    <row r="199" spans="1:10" hidden="1" x14ac:dyDescent="0.25">
      <c r="A199" t="s">
        <v>755</v>
      </c>
      <c r="B199" t="str">
        <f>VLOOKUP(Tabla2[[#This Row],[NOMBRE]],Tabla1[],1,0)</f>
        <v>PACHECO AVALOS VERONICA LIZET GUADALUPE</v>
      </c>
      <c r="C199" t="s">
        <v>39</v>
      </c>
      <c r="D199" t="str">
        <f>VLOOKUP(Tabla2[[#This Row],[NOMBRE]],Tabla1[],3,0)</f>
        <v>SUBDIRECTOR</v>
      </c>
      <c r="E199" t="s">
        <v>1229</v>
      </c>
      <c r="F199" t="str">
        <f>VLOOKUP(Tabla2[[#This Row],[NOMBRE]],Tabla1[],4,0)</f>
        <v>SUBDIRECTOR DESPACHO SUBDIR ATENCION A LA VIOLENCIA FAMILIAR Y DE GENERO</v>
      </c>
      <c r="G199" t="s">
        <v>18</v>
      </c>
      <c r="H199" t="str">
        <f>VLOOKUP(Tabla2[[#This Row],[NOMBRE]],Tabla1[],5,0)</f>
        <v>DIRECCION DE SEGURIDAD PUBLICA MUNICIPAL</v>
      </c>
      <c r="I199" t="s">
        <v>755</v>
      </c>
      <c r="J199" t="s">
        <v>1065</v>
      </c>
    </row>
    <row r="200" spans="1:10" hidden="1" x14ac:dyDescent="0.25">
      <c r="A200" t="s">
        <v>976</v>
      </c>
      <c r="B200" t="str">
        <f>VLOOKUP(Tabla2[[#This Row],[NOMBRE]],Tabla1[],1,0)</f>
        <v>REVELES VALENZUELA PAOLA IVETH</v>
      </c>
      <c r="C200" t="s">
        <v>37</v>
      </c>
      <c r="D200" t="str">
        <f>VLOOKUP(Tabla2[[#This Row],[NOMBRE]],Tabla1[],3,0)</f>
        <v>JEFE DE DEPARTAMENTO</v>
      </c>
      <c r="E200" t="s">
        <v>1230</v>
      </c>
      <c r="F200" t="str">
        <f>VLOOKUP(Tabla2[[#This Row],[NOMBRE]],Tabla1[],4,0)</f>
        <v>JEFE  DE DEPARTAMENTO UNIDAD ATENCION A LA VIOLENCIA FAMILIAR</v>
      </c>
      <c r="G200" t="s">
        <v>18</v>
      </c>
      <c r="H200" t="str">
        <f>VLOOKUP(Tabla2[[#This Row],[NOMBRE]],Tabla1[],5,0)</f>
        <v>DIRECCION DE SEGURIDAD PUBLICA MUNICIPAL</v>
      </c>
      <c r="I200" t="s">
        <v>976</v>
      </c>
      <c r="J200" t="s">
        <v>1065</v>
      </c>
    </row>
    <row r="201" spans="1:10" hidden="1" x14ac:dyDescent="0.25">
      <c r="A201" t="s">
        <v>691</v>
      </c>
      <c r="B201" t="str">
        <f>VLOOKUP(Tabla2[[#This Row],[NOMBRE]],Tabla1[],1,0)</f>
        <v>ANGELES CARDENAS CLAUDIA PAOLA</v>
      </c>
      <c r="C201" t="s">
        <v>37</v>
      </c>
      <c r="D201" t="str">
        <f>VLOOKUP(Tabla2[[#This Row],[NOMBRE]],Tabla1[],3,0)</f>
        <v xml:space="preserve">JEFE DE DEPARTAMENTO </v>
      </c>
      <c r="E201" t="s">
        <v>1231</v>
      </c>
      <c r="F201" t="str">
        <f>VLOOKUP(Tabla2[[#This Row],[NOMBRE]],Tabla1[],4,0)</f>
        <v>JEFE DE DEPARTAMENTO DE ATENCION A NIÑAS NIÑOS Y ADOLESCENTES</v>
      </c>
      <c r="G201" t="s">
        <v>18</v>
      </c>
      <c r="H201" t="str">
        <f>VLOOKUP(Tabla2[[#This Row],[NOMBRE]],Tabla1[],5,0)</f>
        <v>DIRECCION DE SEGURIDAD PUBLICA MUNICIPAL</v>
      </c>
      <c r="I201" t="s">
        <v>691</v>
      </c>
      <c r="J201" t="s">
        <v>1065</v>
      </c>
    </row>
    <row r="202" spans="1:10" hidden="1" x14ac:dyDescent="0.25">
      <c r="A202" t="s">
        <v>1086</v>
      </c>
      <c r="B202" t="e">
        <f>VLOOKUP(Tabla2[[#This Row],[NOMBRE]],Tabla1[],1,0)</f>
        <v>#N/A</v>
      </c>
      <c r="C202" t="s">
        <v>1206</v>
      </c>
      <c r="D202" t="e">
        <f>VLOOKUP(Tabla2[[#This Row],[NOMBRE]],Tabla1[],3,0)</f>
        <v>#N/A</v>
      </c>
      <c r="E202" t="s">
        <v>1232</v>
      </c>
      <c r="F202" t="e">
        <f>VLOOKUP(Tabla2[[#This Row],[NOMBRE]],Tabla1[],4,0)</f>
        <v>#N/A</v>
      </c>
      <c r="G202" t="s">
        <v>18</v>
      </c>
      <c r="H202" t="e">
        <f>VLOOKUP(Tabla2[[#This Row],[NOMBRE]],Tabla1[],5,0)</f>
        <v>#N/A</v>
      </c>
      <c r="I202" t="s">
        <v>1086</v>
      </c>
      <c r="J202" t="s">
        <v>1077</v>
      </c>
    </row>
    <row r="203" spans="1:10" hidden="1" x14ac:dyDescent="0.25">
      <c r="A203" t="s">
        <v>1087</v>
      </c>
      <c r="B203" t="e">
        <f>VLOOKUP(Tabla2[[#This Row],[NOMBRE]],Tabla1[],1,0)</f>
        <v>#N/A</v>
      </c>
      <c r="C203" t="s">
        <v>1206</v>
      </c>
      <c r="D203" t="e">
        <f>VLOOKUP(Tabla2[[#This Row],[NOMBRE]],Tabla1[],3,0)</f>
        <v>#N/A</v>
      </c>
      <c r="E203" t="s">
        <v>1232</v>
      </c>
      <c r="F203" t="e">
        <f>VLOOKUP(Tabla2[[#This Row],[NOMBRE]],Tabla1[],4,0)</f>
        <v>#N/A</v>
      </c>
      <c r="G203" t="s">
        <v>18</v>
      </c>
      <c r="H203" t="e">
        <f>VLOOKUP(Tabla2[[#This Row],[NOMBRE]],Tabla1[],5,0)</f>
        <v>#N/A</v>
      </c>
      <c r="I203" t="s">
        <v>1087</v>
      </c>
      <c r="J203" t="s">
        <v>1077</v>
      </c>
    </row>
    <row r="204" spans="1:10" hidden="1" x14ac:dyDescent="0.25">
      <c r="A204" t="s">
        <v>1088</v>
      </c>
      <c r="B204" t="e">
        <f>VLOOKUP(Tabla2[[#This Row],[NOMBRE]],Tabla1[],1,0)</f>
        <v>#N/A</v>
      </c>
      <c r="C204" t="s">
        <v>1206</v>
      </c>
      <c r="D204" t="e">
        <f>VLOOKUP(Tabla2[[#This Row],[NOMBRE]],Tabla1[],3,0)</f>
        <v>#N/A</v>
      </c>
      <c r="E204" t="s">
        <v>1233</v>
      </c>
      <c r="F204" t="e">
        <f>VLOOKUP(Tabla2[[#This Row],[NOMBRE]],Tabla1[],4,0)</f>
        <v>#N/A</v>
      </c>
      <c r="G204" t="s">
        <v>18</v>
      </c>
      <c r="H204" t="e">
        <f>VLOOKUP(Tabla2[[#This Row],[NOMBRE]],Tabla1[],5,0)</f>
        <v>#N/A</v>
      </c>
      <c r="I204" t="s">
        <v>1088</v>
      </c>
      <c r="J204" t="s">
        <v>1074</v>
      </c>
    </row>
    <row r="205" spans="1:10" hidden="1" x14ac:dyDescent="0.25">
      <c r="A205" t="s">
        <v>1026</v>
      </c>
      <c r="B205" t="str">
        <f>VLOOKUP(Tabla2[[#This Row],[NOMBRE]],Tabla1[],1,0)</f>
        <v>PADILLA RODRIGUEZ LAURA LETICIA</v>
      </c>
      <c r="C205" t="s">
        <v>37</v>
      </c>
      <c r="D205" t="str">
        <f>VLOOKUP(Tabla2[[#This Row],[NOMBRE]],Tabla1[],3,0)</f>
        <v>JEFE DE DEPARTAMENTO</v>
      </c>
      <c r="E205" t="s">
        <v>1234</v>
      </c>
      <c r="F205" t="str">
        <f>VLOOKUP(Tabla2[[#This Row],[NOMBRE]],Tabla1[],4,0)</f>
        <v>JEFE  DE DEPARTAMENTO DE DESARROLLO TECNOLOGICO</v>
      </c>
      <c r="G205" t="s">
        <v>18</v>
      </c>
      <c r="H205" t="str">
        <f>VLOOKUP(Tabla2[[#This Row],[NOMBRE]],Tabla1[],5,0)</f>
        <v>DIRECCION DE SEGURIDAD PUBLICA MUNICIPAL</v>
      </c>
      <c r="I205" t="s">
        <v>1026</v>
      </c>
      <c r="J205" t="s">
        <v>1065</v>
      </c>
    </row>
    <row r="206" spans="1:10" hidden="1" x14ac:dyDescent="0.25">
      <c r="A206" t="s">
        <v>1041</v>
      </c>
      <c r="B206" t="str">
        <f>VLOOKUP(Tabla2[[#This Row],[NOMBRE]],Tabla1[],1,0)</f>
        <v>RIVAS OLIVAS CESAR</v>
      </c>
      <c r="C206" t="s">
        <v>37</v>
      </c>
      <c r="D206" t="str">
        <f>VLOOKUP(Tabla2[[#This Row],[NOMBRE]],Tabla1[],3,0)</f>
        <v>JEFE DE DEPARTAMENTO</v>
      </c>
      <c r="E206" t="s">
        <v>1235</v>
      </c>
      <c r="F206" t="str">
        <f>VLOOKUP(Tabla2[[#This Row],[NOMBRE]],Tabla1[],4,0)</f>
        <v>JEFE  DE DEPARTAMENTO SOPORTE TECNICO SEGURIDAD PUBLICA</v>
      </c>
      <c r="G206" t="s">
        <v>18</v>
      </c>
      <c r="H206" t="str">
        <f>VLOOKUP(Tabla2[[#This Row],[NOMBRE]],Tabla1[],5,0)</f>
        <v>DIRECCION DE SEGURIDAD PUBLICA MUNICIPAL</v>
      </c>
      <c r="I206" t="s">
        <v>1041</v>
      </c>
      <c r="J206" t="s">
        <v>1064</v>
      </c>
    </row>
    <row r="207" spans="1:10" hidden="1" x14ac:dyDescent="0.25">
      <c r="A207" t="s">
        <v>988</v>
      </c>
      <c r="B207" t="str">
        <f>VLOOKUP(Tabla2[[#This Row],[NOMBRE]],Tabla1[],1,0)</f>
        <v>CASTAÑON RAMOS DAVID GERARDO</v>
      </c>
      <c r="C207" t="s">
        <v>7</v>
      </c>
      <c r="D207" t="str">
        <f>VLOOKUP(Tabla2[[#This Row],[NOMBRE]],Tabla1[],3,0)</f>
        <v>LIDER DE PROYECTO</v>
      </c>
      <c r="E207" t="s">
        <v>1236</v>
      </c>
      <c r="F207" t="str">
        <f>VLOOKUP(Tabla2[[#This Row],[NOMBRE]],Tabla1[],4,0)</f>
        <v>LIDER DE PROYECTO DE DEPARTAMENTO SOPORTE TECNICO SEGURIDAD PUBLICA</v>
      </c>
      <c r="G207" t="s">
        <v>18</v>
      </c>
      <c r="H207" t="str">
        <f>VLOOKUP(Tabla2[[#This Row],[NOMBRE]],Tabla1[],5,0)</f>
        <v>DIRECCION DE SEGURIDAD PUBLICA MUNICIPAL</v>
      </c>
      <c r="I207" t="s">
        <v>988</v>
      </c>
      <c r="J207" t="s">
        <v>1065</v>
      </c>
    </row>
    <row r="208" spans="1:10" hidden="1" x14ac:dyDescent="0.25">
      <c r="A208" t="s">
        <v>783</v>
      </c>
      <c r="B208" t="str">
        <f>VLOOKUP(Tabla2[[#This Row],[NOMBRE]],Tabla1[],1,0)</f>
        <v>ZUBIA DIAZ MARIO</v>
      </c>
      <c r="C208" t="s">
        <v>37</v>
      </c>
      <c r="D208" t="str">
        <f>VLOOKUP(Tabla2[[#This Row],[NOMBRE]],Tabla1[],3,0)</f>
        <v>JEFE DE DEPARTAMENTO</v>
      </c>
      <c r="E208" t="s">
        <v>1237</v>
      </c>
      <c r="F208" t="str">
        <f>VLOOKUP(Tabla2[[#This Row],[NOMBRE]],Tabla1[],4,0)</f>
        <v>JEFE  DE DEPARTAMENTO INFRAESTRUCTURA SEG PUBLICA</v>
      </c>
      <c r="G208" t="s">
        <v>18</v>
      </c>
      <c r="H208" t="str">
        <f>VLOOKUP(Tabla2[[#This Row],[NOMBRE]],Tabla1[],5,0)</f>
        <v>DIRECCION DE SEGURIDAD PUBLICA MUNICIPAL</v>
      </c>
      <c r="I208" t="s">
        <v>783</v>
      </c>
      <c r="J208" t="s">
        <v>1065</v>
      </c>
    </row>
    <row r="209" spans="1:10" hidden="1" x14ac:dyDescent="0.25">
      <c r="A209" t="s">
        <v>975</v>
      </c>
      <c r="B209" t="str">
        <f>VLOOKUP(Tabla2[[#This Row],[NOMBRE]],Tabla1[],1,0)</f>
        <v>VILLARREAL GONZALEZ GRECIA LOURDES</v>
      </c>
      <c r="C209" t="s">
        <v>7</v>
      </c>
      <c r="D209" t="str">
        <f>VLOOKUP(Tabla2[[#This Row],[NOMBRE]],Tabla1[],3,0)</f>
        <v>LIDER DE PROYECTO</v>
      </c>
      <c r="E209" t="s">
        <v>1238</v>
      </c>
      <c r="F209" t="str">
        <f>VLOOKUP(Tabla2[[#This Row],[NOMBRE]],Tabla1[],4,0)</f>
        <v>LIDER DE PROYECTO DE DEPARTAMENTO DE ANALISIS CRIMINAL</v>
      </c>
      <c r="G209" t="s">
        <v>18</v>
      </c>
      <c r="H209" t="str">
        <f>VLOOKUP(Tabla2[[#This Row],[NOMBRE]],Tabla1[],5,0)</f>
        <v>DIRECCION DE SEGURIDAD PUBLICA MUNICIPAL</v>
      </c>
      <c r="I209" t="s">
        <v>975</v>
      </c>
      <c r="J209" t="s">
        <v>1065</v>
      </c>
    </row>
    <row r="210" spans="1:10" hidden="1" x14ac:dyDescent="0.25">
      <c r="A210" t="s">
        <v>964</v>
      </c>
      <c r="B210" t="str">
        <f>VLOOKUP(Tabla2[[#This Row],[NOMBRE]],Tabla1[],1,0)</f>
        <v>AGUILAR GUTIERREZ MARTHA SUGEY</v>
      </c>
      <c r="C210" t="s">
        <v>37</v>
      </c>
      <c r="D210" t="str">
        <f>VLOOKUP(Tabla2[[#This Row],[NOMBRE]],Tabla1[],3,0)</f>
        <v>JEFE DE DEPARTAMENTO</v>
      </c>
      <c r="E210" t="s">
        <v>1239</v>
      </c>
      <c r="F210" t="str">
        <f>VLOOKUP(Tabla2[[#This Row],[NOMBRE]],Tabla1[],4,0)</f>
        <v>JEFE  DEL DEPTO DE ANALISIS CRIMINAL</v>
      </c>
      <c r="G210" t="s">
        <v>18</v>
      </c>
      <c r="H210" t="str">
        <f>VLOOKUP(Tabla2[[#This Row],[NOMBRE]],Tabla1[],5,0)</f>
        <v>DIRECCION DE SEGURIDAD PUBLICA MUNICIPAL</v>
      </c>
      <c r="I210" t="s">
        <v>964</v>
      </c>
      <c r="J210" t="s">
        <v>1065</v>
      </c>
    </row>
    <row r="211" spans="1:10" hidden="1" x14ac:dyDescent="0.25">
      <c r="A211" t="s">
        <v>833</v>
      </c>
      <c r="B211" t="str">
        <f>VLOOKUP(Tabla2[[#This Row],[NOMBRE]],Tabla1[],1,0)</f>
        <v>MARTINEZ IRACHETA EDGAR ALONSO</v>
      </c>
      <c r="C211" t="s">
        <v>7</v>
      </c>
      <c r="D211" t="str">
        <f>VLOOKUP(Tabla2[[#This Row],[NOMBRE]],Tabla1[],3,0)</f>
        <v xml:space="preserve">LIDER DE PROYECTO </v>
      </c>
      <c r="E211" t="s">
        <v>1240</v>
      </c>
      <c r="F211" t="str">
        <f>VLOOKUP(Tabla2[[#This Row],[NOMBRE]],Tabla1[],4,0)</f>
        <v>LIDER DE PROYECTO  DE DEPARTAMENTO  DE ANALISIS TACTICO</v>
      </c>
      <c r="G211" t="s">
        <v>18</v>
      </c>
      <c r="H211" t="str">
        <f>VLOOKUP(Tabla2[[#This Row],[NOMBRE]],Tabla1[],5,0)</f>
        <v>DIRECCION DE SEGURIDAD PUBLICA MUNICIPAL</v>
      </c>
      <c r="I211" t="s">
        <v>833</v>
      </c>
      <c r="J211" t="s">
        <v>1065</v>
      </c>
    </row>
    <row r="212" spans="1:10" hidden="1" x14ac:dyDescent="0.25">
      <c r="A212" t="s">
        <v>906</v>
      </c>
      <c r="B212" t="str">
        <f>VLOOKUP(Tabla2[[#This Row],[NOMBRE]],Tabla1[],1,0)</f>
        <v>HERNANDEZ RODRIGUEZ FELICIANO</v>
      </c>
      <c r="C212" t="s">
        <v>7</v>
      </c>
      <c r="D212" t="str">
        <f>VLOOKUP(Tabla2[[#This Row],[NOMBRE]],Tabla1[],3,0)</f>
        <v>LIDER DE PROYECTO</v>
      </c>
      <c r="E212" t="s">
        <v>1240</v>
      </c>
      <c r="F212" t="str">
        <f>VLOOKUP(Tabla2[[#This Row],[NOMBRE]],Tabla1[],4,0)</f>
        <v>LIDER DE PROYECTO DE DEPARTAMENTO DE ANALISIS TACTICO</v>
      </c>
      <c r="G212" t="s">
        <v>18</v>
      </c>
      <c r="H212" t="str">
        <f>VLOOKUP(Tabla2[[#This Row],[NOMBRE]],Tabla1[],5,0)</f>
        <v>DIRECCION DE SEGURIDAD PUBLICA MUNICIPAL</v>
      </c>
      <c r="I212" t="s">
        <v>906</v>
      </c>
      <c r="J212" t="s">
        <v>1065</v>
      </c>
    </row>
    <row r="213" spans="1:10" hidden="1" x14ac:dyDescent="0.25">
      <c r="A213" t="s">
        <v>1019</v>
      </c>
      <c r="B213" t="str">
        <f>VLOOKUP(Tabla2[[#This Row],[NOMBRE]],Tabla1[],1,0)</f>
        <v>ESCUDERO ALMANZA ADRIANA GUADALUPE</v>
      </c>
      <c r="C213" t="s">
        <v>37</v>
      </c>
      <c r="D213" t="str">
        <f>VLOOKUP(Tabla2[[#This Row],[NOMBRE]],Tabla1[],3,0)</f>
        <v>JEFE DE DEPARTAMENTO</v>
      </c>
      <c r="E213" t="s">
        <v>1241</v>
      </c>
      <c r="F213" t="str">
        <f>VLOOKUP(Tabla2[[#This Row],[NOMBRE]],Tabla1[],4,0)</f>
        <v>JEFE DE DEPARTAMENTO DE OPERACIONES AEREAS</v>
      </c>
      <c r="G213" t="s">
        <v>18</v>
      </c>
      <c r="H213" t="str">
        <f>VLOOKUP(Tabla2[[#This Row],[NOMBRE]],Tabla1[],5,0)</f>
        <v>DIRECCION DE SEGURIDAD PUBLICA MUNICIPAL</v>
      </c>
      <c r="I213" t="s">
        <v>1019</v>
      </c>
      <c r="J213" t="s">
        <v>1064</v>
      </c>
    </row>
    <row r="214" spans="1:10" hidden="1" x14ac:dyDescent="0.25">
      <c r="A214" t="s">
        <v>702</v>
      </c>
      <c r="B214" t="str">
        <f>VLOOKUP(Tabla2[[#This Row],[NOMBRE]],Tabla1[],1,0)</f>
        <v>PEINADO QUEZADA RUBEN GERARDO</v>
      </c>
      <c r="C214" t="s">
        <v>7</v>
      </c>
      <c r="D214" t="str">
        <f>VLOOKUP(Tabla2[[#This Row],[NOMBRE]],Tabla1[],3,0)</f>
        <v>LIDER DE PROYECTO</v>
      </c>
      <c r="E214" t="s">
        <v>1242</v>
      </c>
      <c r="F214" t="str">
        <f>VLOOKUP(Tabla2[[#This Row],[NOMBRE]],Tabla1[],4,0)</f>
        <v>LIDER DE PROYECTO DE DEPARTAMENTO DE PECUU</v>
      </c>
      <c r="G214" t="s">
        <v>18</v>
      </c>
      <c r="H214" t="str">
        <f>VLOOKUP(Tabla2[[#This Row],[NOMBRE]],Tabla1[],5,0)</f>
        <v>DIRECCION DE SEGURIDAD PUBLICA MUNICIPAL</v>
      </c>
      <c r="I214" t="s">
        <v>702</v>
      </c>
      <c r="J214" t="s">
        <v>1068</v>
      </c>
    </row>
    <row r="215" spans="1:10" hidden="1" x14ac:dyDescent="0.25">
      <c r="A215" t="s">
        <v>878</v>
      </c>
      <c r="B215" t="str">
        <f>VLOOKUP(Tabla2[[#This Row],[NOMBRE]],Tabla1[],1,0)</f>
        <v>CHAVEZ ESTRADA NORA ESTHER</v>
      </c>
      <c r="C215" t="s">
        <v>7</v>
      </c>
      <c r="D215" t="str">
        <f>VLOOKUP(Tabla2[[#This Row],[NOMBRE]],Tabla1[],3,0)</f>
        <v>LIDER DE PROYECTO</v>
      </c>
      <c r="E215" t="s">
        <v>1242</v>
      </c>
      <c r="F215" t="str">
        <f>VLOOKUP(Tabla2[[#This Row],[NOMBRE]],Tabla1[],4,0)</f>
        <v>LIDER DE PROYECTO DEPARTAMENTO DE PECUU</v>
      </c>
      <c r="G215" t="s">
        <v>18</v>
      </c>
      <c r="H215" t="str">
        <f>VLOOKUP(Tabla2[[#This Row],[NOMBRE]],Tabla1[],5,0)</f>
        <v>DIRECCION DE SEGURIDAD PUBLICA MUNICIPAL</v>
      </c>
      <c r="I215" t="s">
        <v>878</v>
      </c>
      <c r="J215" t="s">
        <v>1065</v>
      </c>
    </row>
    <row r="216" spans="1:10" hidden="1" x14ac:dyDescent="0.25">
      <c r="A216" t="s">
        <v>823</v>
      </c>
      <c r="B216" t="str">
        <f>VLOOKUP(Tabla2[[#This Row],[NOMBRE]],Tabla1[],1,0)</f>
        <v>ORTEGA FLORES FEDERICO OMAR</v>
      </c>
      <c r="C216" t="s">
        <v>7</v>
      </c>
      <c r="D216" t="str">
        <f>VLOOKUP(Tabla2[[#This Row],[NOMBRE]],Tabla1[],3,0)</f>
        <v>LIDER DE PROYECTO</v>
      </c>
      <c r="E216" t="s">
        <v>1242</v>
      </c>
      <c r="F216" t="str">
        <f>VLOOKUP(Tabla2[[#This Row],[NOMBRE]],Tabla1[],4,0)</f>
        <v>LIDER DE PROYECTO DE DEPARTAMENTO DE PECUU</v>
      </c>
      <c r="G216" t="s">
        <v>18</v>
      </c>
      <c r="H216" t="str">
        <f>VLOOKUP(Tabla2[[#This Row],[NOMBRE]],Tabla1[],5,0)</f>
        <v>DIRECCION DE SEGURIDAD PUBLICA MUNICIPAL</v>
      </c>
      <c r="I216" t="s">
        <v>823</v>
      </c>
      <c r="J216" t="s">
        <v>1065</v>
      </c>
    </row>
    <row r="217" spans="1:10" hidden="1" x14ac:dyDescent="0.25">
      <c r="A217" t="s">
        <v>690</v>
      </c>
      <c r="B217" t="str">
        <f>VLOOKUP(Tabla2[[#This Row],[NOMBRE]],Tabla1[],1,0)</f>
        <v>GUTIERREZ CEBALLOS JAIME ALEJANDRO</v>
      </c>
      <c r="C217" t="s">
        <v>7</v>
      </c>
      <c r="D217" t="str">
        <f>VLOOKUP(Tabla2[[#This Row],[NOMBRE]],Tabla1[],3,0)</f>
        <v>LIDER DE PROYECTO</v>
      </c>
      <c r="E217" t="s">
        <v>1242</v>
      </c>
      <c r="F217" t="str">
        <f>VLOOKUP(Tabla2[[#This Row],[NOMBRE]],Tabla1[],4,0)</f>
        <v>LIDER DE PROYECTO DE DEPARTAMENTO DE PECUU</v>
      </c>
      <c r="G217" t="s">
        <v>18</v>
      </c>
      <c r="H217" t="str">
        <f>VLOOKUP(Tabla2[[#This Row],[NOMBRE]],Tabla1[],5,0)</f>
        <v>DIRECCION DE SEGURIDAD PUBLICA MUNICIPAL</v>
      </c>
      <c r="I217" t="s">
        <v>690</v>
      </c>
      <c r="J217" t="s">
        <v>1065</v>
      </c>
    </row>
    <row r="218" spans="1:10" hidden="1" x14ac:dyDescent="0.25">
      <c r="A218" t="s">
        <v>710</v>
      </c>
      <c r="B218" t="str">
        <f>VLOOKUP(Tabla2[[#This Row],[NOMBRE]],Tabla1[],1,0)</f>
        <v>MARTINEZ PEREA LUIS DANIEL</v>
      </c>
      <c r="C218" t="s">
        <v>7</v>
      </c>
      <c r="D218" t="str">
        <f>VLOOKUP(Tabla2[[#This Row],[NOMBRE]],Tabla1[],3,0)</f>
        <v>LIDER DE PROYECTO</v>
      </c>
      <c r="E218" t="s">
        <v>1242</v>
      </c>
      <c r="F218" t="str">
        <f>VLOOKUP(Tabla2[[#This Row],[NOMBRE]],Tabla1[],4,0)</f>
        <v>LIDER DE PROYECTO DE DEPARTAMENTO DE PECUU</v>
      </c>
      <c r="G218" t="s">
        <v>18</v>
      </c>
      <c r="H218" t="str">
        <f>VLOOKUP(Tabla2[[#This Row],[NOMBRE]],Tabla1[],5,0)</f>
        <v>DIRECCION DE SEGURIDAD PUBLICA MUNICIPAL</v>
      </c>
      <c r="I218" t="s">
        <v>710</v>
      </c>
      <c r="J218" t="s">
        <v>1065</v>
      </c>
    </row>
    <row r="219" spans="1:10" hidden="1" x14ac:dyDescent="0.25">
      <c r="A219" t="s">
        <v>913</v>
      </c>
      <c r="B219" t="str">
        <f>VLOOKUP(Tabla2[[#This Row],[NOMBRE]],Tabla1[],1,0)</f>
        <v>ORTIZ SOLIS SERGIO ULISES</v>
      </c>
      <c r="C219" t="s">
        <v>7</v>
      </c>
      <c r="D219" t="str">
        <f>VLOOKUP(Tabla2[[#This Row],[NOMBRE]],Tabla1[],3,0)</f>
        <v>LIDER DE PROYECTO</v>
      </c>
      <c r="E219" t="s">
        <v>1242</v>
      </c>
      <c r="F219" t="str">
        <f>VLOOKUP(Tabla2[[#This Row],[NOMBRE]],Tabla1[],4,0)</f>
        <v>LIDER DE PROYECTO DE DEPARTAMENTO DE PECUU</v>
      </c>
      <c r="G219" t="s">
        <v>18</v>
      </c>
      <c r="H219" t="str">
        <f>VLOOKUP(Tabla2[[#This Row],[NOMBRE]],Tabla1[],5,0)</f>
        <v>DIRECCION DE SEGURIDAD PUBLICA MUNICIPAL</v>
      </c>
      <c r="I219" t="s">
        <v>913</v>
      </c>
      <c r="J219" t="s">
        <v>1065</v>
      </c>
    </row>
    <row r="220" spans="1:10" hidden="1" x14ac:dyDescent="0.25">
      <c r="A220" t="s">
        <v>1006</v>
      </c>
      <c r="B220" t="str">
        <f>VLOOKUP(Tabla2[[#This Row],[NOMBRE]],Tabla1[],1,0)</f>
        <v>PIÑA ROMERO ROCIO ELIZABETH</v>
      </c>
      <c r="C220" t="s">
        <v>7</v>
      </c>
      <c r="D220" t="str">
        <f>VLOOKUP(Tabla2[[#This Row],[NOMBRE]],Tabla1[],3,0)</f>
        <v>LIDER DE PROYECTO</v>
      </c>
      <c r="E220" t="s">
        <v>1242</v>
      </c>
      <c r="F220" t="str">
        <f>VLOOKUP(Tabla2[[#This Row],[NOMBRE]],Tabla1[],4,0)</f>
        <v>LIDER DE PROYECTO DEPARTAMENTO DE PECUU</v>
      </c>
      <c r="G220" t="s">
        <v>18</v>
      </c>
      <c r="H220" t="str">
        <f>VLOOKUP(Tabla2[[#This Row],[NOMBRE]],Tabla1[],5,0)</f>
        <v>DIRECCION DE SEGURIDAD PUBLICA MUNICIPAL</v>
      </c>
      <c r="I220" t="s">
        <v>1006</v>
      </c>
      <c r="J220" t="s">
        <v>1065</v>
      </c>
    </row>
    <row r="221" spans="1:10" hidden="1" x14ac:dyDescent="0.25">
      <c r="A221" t="s">
        <v>956</v>
      </c>
      <c r="B221" t="str">
        <f>VLOOKUP(Tabla2[[#This Row],[NOMBRE]],Tabla1[],1,0)</f>
        <v>LAGUNAS VALENZUELA ANNA LAURA</v>
      </c>
      <c r="C221" t="s">
        <v>7</v>
      </c>
      <c r="D221" t="str">
        <f>VLOOKUP(Tabla2[[#This Row],[NOMBRE]],Tabla1[],3,0)</f>
        <v>LIDER DE PROYECTO</v>
      </c>
      <c r="E221" t="s">
        <v>1242</v>
      </c>
      <c r="F221" t="str">
        <f>VLOOKUP(Tabla2[[#This Row],[NOMBRE]],Tabla1[],4,0)</f>
        <v>LIDER DE PROYECTO DE DEPARTAMENTO DE PECUU</v>
      </c>
      <c r="G221" t="s">
        <v>18</v>
      </c>
      <c r="H221" t="str">
        <f>VLOOKUP(Tabla2[[#This Row],[NOMBRE]],Tabla1[],5,0)</f>
        <v>DIRECCION DE SEGURIDAD PUBLICA MUNICIPAL</v>
      </c>
      <c r="I221" t="s">
        <v>956</v>
      </c>
      <c r="J221" t="s">
        <v>1065</v>
      </c>
    </row>
    <row r="222" spans="1:10" hidden="1" x14ac:dyDescent="0.25">
      <c r="A222" t="s">
        <v>977</v>
      </c>
      <c r="B222" t="str">
        <f>VLOOKUP(Tabla2[[#This Row],[NOMBRE]],Tabla1[],1,0)</f>
        <v>RIOS LOPEZ AARON ELIGIO</v>
      </c>
      <c r="C222" t="s">
        <v>7</v>
      </c>
      <c r="D222" t="str">
        <f>VLOOKUP(Tabla2[[#This Row],[NOMBRE]],Tabla1[],3,0)</f>
        <v>LIDER DE PROYECTO</v>
      </c>
      <c r="E222" t="s">
        <v>1242</v>
      </c>
      <c r="F222" t="str">
        <f>VLOOKUP(Tabla2[[#This Row],[NOMBRE]],Tabla1[],4,0)</f>
        <v>LIDER DE PROYECTO DE DEPARTAMENTO DE PECUU</v>
      </c>
      <c r="G222" t="s">
        <v>18</v>
      </c>
      <c r="H222" t="str">
        <f>VLOOKUP(Tabla2[[#This Row],[NOMBRE]],Tabla1[],5,0)</f>
        <v>DIRECCION DE SEGURIDAD PUBLICA MUNICIPAL</v>
      </c>
      <c r="I222" t="s">
        <v>977</v>
      </c>
      <c r="J222" t="s">
        <v>1065</v>
      </c>
    </row>
    <row r="223" spans="1:10" hidden="1" x14ac:dyDescent="0.25">
      <c r="A223" t="s">
        <v>705</v>
      </c>
      <c r="B223" t="str">
        <f>VLOOKUP(Tabla2[[#This Row],[NOMBRE]],Tabla1[],1,0)</f>
        <v>SERRANO RAMOS ERNESTO ILDEFONSO</v>
      </c>
      <c r="C223" t="s">
        <v>7</v>
      </c>
      <c r="D223" t="str">
        <f>VLOOKUP(Tabla2[[#This Row],[NOMBRE]],Tabla1[],3,0)</f>
        <v>LIDER DE PROYECTO</v>
      </c>
      <c r="E223" t="s">
        <v>1242</v>
      </c>
      <c r="F223" t="str">
        <f>VLOOKUP(Tabla2[[#This Row],[NOMBRE]],Tabla1[],4,0)</f>
        <v>LIDER DE PROYECTO DEL DEPARTAMETO DE PECUU</v>
      </c>
      <c r="G223" t="s">
        <v>18</v>
      </c>
      <c r="H223" t="str">
        <f>VLOOKUP(Tabla2[[#This Row],[NOMBRE]],Tabla1[],5,0)</f>
        <v>DIRECCION DE SEGURIDAD PUBLICA MUNICIPAL</v>
      </c>
      <c r="I223" t="s">
        <v>705</v>
      </c>
      <c r="J223" t="s">
        <v>1065</v>
      </c>
    </row>
    <row r="224" spans="1:10" hidden="1" x14ac:dyDescent="0.25">
      <c r="A224" t="s">
        <v>849</v>
      </c>
      <c r="B224" t="str">
        <f>VLOOKUP(Tabla2[[#This Row],[NOMBRE]],Tabla1[],1,0)</f>
        <v>VAZQUEZ TARANGO JULIO IVAN</v>
      </c>
      <c r="C224" t="s">
        <v>7</v>
      </c>
      <c r="D224" t="str">
        <f>VLOOKUP(Tabla2[[#This Row],[NOMBRE]],Tabla1[],3,0)</f>
        <v>LIDER DE PROYECTO</v>
      </c>
      <c r="E224" t="s">
        <v>1242</v>
      </c>
      <c r="F224" t="str">
        <f>VLOOKUP(Tabla2[[#This Row],[NOMBRE]],Tabla1[],4,0)</f>
        <v>LIDER DE PROYECTO DE DEPARTAMENTO DE PECUU</v>
      </c>
      <c r="G224" t="s">
        <v>18</v>
      </c>
      <c r="H224" t="str">
        <f>VLOOKUP(Tabla2[[#This Row],[NOMBRE]],Tabla1[],5,0)</f>
        <v>DIRECCION DE SEGURIDAD PUBLICA MUNICIPAL</v>
      </c>
      <c r="I224" t="s">
        <v>849</v>
      </c>
      <c r="J224" t="s">
        <v>1065</v>
      </c>
    </row>
    <row r="225" spans="1:10" hidden="1" x14ac:dyDescent="0.25">
      <c r="A225" t="s">
        <v>848</v>
      </c>
      <c r="B225" t="str">
        <f>VLOOKUP(Tabla2[[#This Row],[NOMBRE]],Tabla1[],1,0)</f>
        <v>MONTES MEDINA ANDRES LORENZO</v>
      </c>
      <c r="C225" t="s">
        <v>7</v>
      </c>
      <c r="D225" t="str">
        <f>VLOOKUP(Tabla2[[#This Row],[NOMBRE]],Tabla1[],3,0)</f>
        <v>LIDER DE PROYECTO</v>
      </c>
      <c r="E225" t="s">
        <v>1242</v>
      </c>
      <c r="F225" t="str">
        <f>VLOOKUP(Tabla2[[#This Row],[NOMBRE]],Tabla1[],4,0)</f>
        <v>LIDER DE PROYECTO DE DEPARTAMENTO DE PECUU</v>
      </c>
      <c r="G225" t="s">
        <v>18</v>
      </c>
      <c r="H225" t="str">
        <f>VLOOKUP(Tabla2[[#This Row],[NOMBRE]],Tabla1[],5,0)</f>
        <v>DIRECCION DE SEGURIDAD PUBLICA MUNICIPAL</v>
      </c>
      <c r="I225" t="s">
        <v>848</v>
      </c>
      <c r="J225" t="s">
        <v>1065</v>
      </c>
    </row>
    <row r="226" spans="1:10" hidden="1" x14ac:dyDescent="0.25">
      <c r="A226" t="s">
        <v>830</v>
      </c>
      <c r="B226" t="str">
        <f>VLOOKUP(Tabla2[[#This Row],[NOMBRE]],Tabla1[],1,0)</f>
        <v>GONZALEZ VILLASEÑOR RAUL SALVADOR</v>
      </c>
      <c r="C226" t="s">
        <v>7</v>
      </c>
      <c r="D226" t="str">
        <f>VLOOKUP(Tabla2[[#This Row],[NOMBRE]],Tabla1[],3,0)</f>
        <v xml:space="preserve">LIDER DE PROYECTO </v>
      </c>
      <c r="E226" t="s">
        <v>1242</v>
      </c>
      <c r="F226" t="str">
        <f>VLOOKUP(Tabla2[[#This Row],[NOMBRE]],Tabla1[],4,0)</f>
        <v>LIDER DE PROYECTO  DE DEPARTAMENTO DE PECUU</v>
      </c>
      <c r="G226" t="s">
        <v>18</v>
      </c>
      <c r="H226" t="str">
        <f>VLOOKUP(Tabla2[[#This Row],[NOMBRE]],Tabla1[],5,0)</f>
        <v>DIRECCION DE SEGURIDAD PUBLICA MUNICIPAL</v>
      </c>
      <c r="I226" t="s">
        <v>830</v>
      </c>
      <c r="J226" t="s">
        <v>1065</v>
      </c>
    </row>
    <row r="227" spans="1:10" hidden="1" x14ac:dyDescent="0.25">
      <c r="A227" t="s">
        <v>829</v>
      </c>
      <c r="B227" t="str">
        <f>VLOOKUP(Tabla2[[#This Row],[NOMBRE]],Tabla1[],1,0)</f>
        <v>GONZALEZ GARCIA MIRNA MARIA</v>
      </c>
      <c r="C227" t="s">
        <v>7</v>
      </c>
      <c r="D227" t="str">
        <f>VLOOKUP(Tabla2[[#This Row],[NOMBRE]],Tabla1[],3,0)</f>
        <v xml:space="preserve">LIDER DE PROYECTO </v>
      </c>
      <c r="E227" t="s">
        <v>1242</v>
      </c>
      <c r="F227" t="str">
        <f>VLOOKUP(Tabla2[[#This Row],[NOMBRE]],Tabla1[],4,0)</f>
        <v>LIDER DE PROYECTO  DE DEPARTAMENTO DE PECUU</v>
      </c>
      <c r="G227" t="s">
        <v>18</v>
      </c>
      <c r="H227" t="str">
        <f>VLOOKUP(Tabla2[[#This Row],[NOMBRE]],Tabla1[],5,0)</f>
        <v>DIRECCION DE SEGURIDAD PUBLICA MUNICIPAL</v>
      </c>
      <c r="I227" t="s">
        <v>829</v>
      </c>
      <c r="J227" t="s">
        <v>1065</v>
      </c>
    </row>
    <row r="228" spans="1:10" hidden="1" x14ac:dyDescent="0.25">
      <c r="A228" t="s">
        <v>831</v>
      </c>
      <c r="B228" t="str">
        <f>VLOOKUP(Tabla2[[#This Row],[NOMBRE]],Tabla1[],1,0)</f>
        <v>SANCHEZ RUBIO EDGAR LEOBARDO</v>
      </c>
      <c r="C228" t="s">
        <v>7</v>
      </c>
      <c r="D228" t="str">
        <f>VLOOKUP(Tabla2[[#This Row],[NOMBRE]],Tabla1[],3,0)</f>
        <v xml:space="preserve">LIDER DE PROYECTO </v>
      </c>
      <c r="E228" t="s">
        <v>1242</v>
      </c>
      <c r="F228" t="str">
        <f>VLOOKUP(Tabla2[[#This Row],[NOMBRE]],Tabla1[],4,0)</f>
        <v>LIDER DE PROYECTO  DE DEPARTAMENTO DE PECUU</v>
      </c>
      <c r="G228" t="s">
        <v>18</v>
      </c>
      <c r="H228" t="str">
        <f>VLOOKUP(Tabla2[[#This Row],[NOMBRE]],Tabla1[],5,0)</f>
        <v>DIRECCION DE SEGURIDAD PUBLICA MUNICIPAL</v>
      </c>
      <c r="I228" t="s">
        <v>831</v>
      </c>
      <c r="J228" t="s">
        <v>1065</v>
      </c>
    </row>
    <row r="229" spans="1:10" hidden="1" x14ac:dyDescent="0.25">
      <c r="A229" t="s">
        <v>832</v>
      </c>
      <c r="B229" t="str">
        <f>VLOOKUP(Tabla2[[#This Row],[NOMBRE]],Tabla1[],1,0)</f>
        <v>VALENZUELA RODRIGUEZ LUCILA</v>
      </c>
      <c r="C229" t="s">
        <v>7</v>
      </c>
      <c r="D229" t="str">
        <f>VLOOKUP(Tabla2[[#This Row],[NOMBRE]],Tabla1[],3,0)</f>
        <v xml:space="preserve">LIDER DE PROYECTO </v>
      </c>
      <c r="E229" t="s">
        <v>1242</v>
      </c>
      <c r="F229" t="str">
        <f>VLOOKUP(Tabla2[[#This Row],[NOMBRE]],Tabla1[],4,0)</f>
        <v>LIDER DE PROYECTO  DE DEPARTAMENTO DE PECUU</v>
      </c>
      <c r="G229" t="s">
        <v>18</v>
      </c>
      <c r="H229" t="str">
        <f>VLOOKUP(Tabla2[[#This Row],[NOMBRE]],Tabla1[],5,0)</f>
        <v>DIRECCION DE SEGURIDAD PUBLICA MUNICIPAL</v>
      </c>
      <c r="I229" t="s">
        <v>832</v>
      </c>
      <c r="J229" t="s">
        <v>1065</v>
      </c>
    </row>
    <row r="230" spans="1:10" hidden="1" x14ac:dyDescent="0.25">
      <c r="A230" t="s">
        <v>828</v>
      </c>
      <c r="B230" t="str">
        <f>VLOOKUP(Tabla2[[#This Row],[NOMBRE]],Tabla1[],1,0)</f>
        <v>LOPEZ GARCIA KARINA LIZETH</v>
      </c>
      <c r="C230" t="s">
        <v>7</v>
      </c>
      <c r="D230" t="str">
        <f>VLOOKUP(Tabla2[[#This Row],[NOMBRE]],Tabla1[],3,0)</f>
        <v>LIDER DE PROYECTO</v>
      </c>
      <c r="E230" t="s">
        <v>1242</v>
      </c>
      <c r="F230" t="str">
        <f>VLOOKUP(Tabla2[[#This Row],[NOMBRE]],Tabla1[],4,0)</f>
        <v>LIDER DE PROYECTO DE DEPARTAMENTO DE PECUU</v>
      </c>
      <c r="G230" t="s">
        <v>18</v>
      </c>
      <c r="H230" t="str">
        <f>VLOOKUP(Tabla2[[#This Row],[NOMBRE]],Tabla1[],5,0)</f>
        <v>DIRECCION DE SEGURIDAD PUBLICA MUNICIPAL</v>
      </c>
      <c r="I230" t="s">
        <v>828</v>
      </c>
      <c r="J230" t="s">
        <v>1065</v>
      </c>
    </row>
    <row r="231" spans="1:10" hidden="1" x14ac:dyDescent="0.25">
      <c r="A231" t="s">
        <v>933</v>
      </c>
      <c r="B231" t="str">
        <f>VLOOKUP(Tabla2[[#This Row],[NOMBRE]],Tabla1[],1,0)</f>
        <v>LOAIZA LUCAS MARIA ISABEL</v>
      </c>
      <c r="C231" t="s">
        <v>7</v>
      </c>
      <c r="D231" t="str">
        <f>VLOOKUP(Tabla2[[#This Row],[NOMBRE]],Tabla1[],3,0)</f>
        <v>LIDER DE PROYECTO</v>
      </c>
      <c r="E231" t="s">
        <v>1242</v>
      </c>
      <c r="F231" t="str">
        <f>VLOOKUP(Tabla2[[#This Row],[NOMBRE]],Tabla1[],4,0)</f>
        <v>LIDER DE PROYECTO DE DEPARTAMENTO DE PECUU</v>
      </c>
      <c r="G231" t="s">
        <v>18</v>
      </c>
      <c r="H231" t="str">
        <f>VLOOKUP(Tabla2[[#This Row],[NOMBRE]],Tabla1[],5,0)</f>
        <v>DIRECCION DE SEGURIDAD PUBLICA MUNICIPAL</v>
      </c>
      <c r="I231" t="s">
        <v>933</v>
      </c>
      <c r="J231" t="s">
        <v>1065</v>
      </c>
    </row>
    <row r="232" spans="1:10" hidden="1" x14ac:dyDescent="0.25">
      <c r="A232" t="s">
        <v>973</v>
      </c>
      <c r="B232" t="s">
        <v>1383</v>
      </c>
      <c r="C232" t="s">
        <v>37</v>
      </c>
      <c r="D232" t="e">
        <f>VLOOKUP(Tabla2[[#This Row],[NOMBRE]],Tabla1[],3,0)</f>
        <v>#N/A</v>
      </c>
      <c r="E232" t="s">
        <v>1243</v>
      </c>
      <c r="F232" t="e">
        <f>VLOOKUP(Tabla2[[#This Row],[NOMBRE]],Tabla1[],4,0)</f>
        <v>#N/A</v>
      </c>
      <c r="G232" t="s">
        <v>18</v>
      </c>
      <c r="H232" t="e">
        <f>VLOOKUP(Tabla2[[#This Row],[NOMBRE]],Tabla1[],5,0)</f>
        <v>#N/A</v>
      </c>
      <c r="I232" t="s">
        <v>973</v>
      </c>
      <c r="J232" t="s">
        <v>1089</v>
      </c>
    </row>
    <row r="233" spans="1:10" hidden="1" x14ac:dyDescent="0.25">
      <c r="A233" t="s">
        <v>711</v>
      </c>
      <c r="B233" t="str">
        <f>VLOOKUP(Tabla2[[#This Row],[NOMBRE]],Tabla1[],1,0)</f>
        <v>GARCIA JIMENEZ MARIO EDUARDO</v>
      </c>
      <c r="C233" t="s">
        <v>74</v>
      </c>
      <c r="D233" t="str">
        <f>VLOOKUP(Tabla2[[#This Row],[NOMBRE]],Tabla1[],3,0)</f>
        <v>DIRECTOR GENERAL</v>
      </c>
      <c r="E233" t="s">
        <v>125</v>
      </c>
      <c r="F233" t="str">
        <f>VLOOKUP(Tabla2[[#This Row],[NOMBRE]],Tabla1[],4,0)</f>
        <v>DIRECTOR GENERAL.DESPACHO DEL C DIRECTOR DESARROLLO HUMANO Y EDUCACION</v>
      </c>
      <c r="G233" t="s">
        <v>148</v>
      </c>
      <c r="H233" t="str">
        <f>VLOOKUP(Tabla2[[#This Row],[NOMBRE]],Tabla1[],5,0)</f>
        <v>DIRECCION DE DESARROLLU HUMANO Y EDUCACION</v>
      </c>
      <c r="I233" t="s">
        <v>711</v>
      </c>
      <c r="J233" t="s">
        <v>1064</v>
      </c>
    </row>
    <row r="234" spans="1:10" hidden="1" x14ac:dyDescent="0.25">
      <c r="A234" t="s">
        <v>775</v>
      </c>
      <c r="B234" t="str">
        <f>VLOOKUP(Tabla2[[#This Row],[NOMBRE]],Tabla1[],1,0)</f>
        <v>RIVAS MARTINEZ MIRNA NOHEMI</v>
      </c>
      <c r="C234" t="s">
        <v>37</v>
      </c>
      <c r="D234" t="str">
        <f>VLOOKUP(Tabla2[[#This Row],[NOMBRE]],Tabla1[],3,0)</f>
        <v xml:space="preserve">JEFE DE DEPARTAMENTO </v>
      </c>
      <c r="E234" t="s">
        <v>1244</v>
      </c>
      <c r="F234" t="str">
        <f>VLOOKUP(Tabla2[[#This Row],[NOMBRE]],Tabla1[],4,0)</f>
        <v>JEFE  DE DEPARTAMENTO DEL DESPACHO DEL C DIRECTOR DESARROLLO HUMANO Y EDUCACION</v>
      </c>
      <c r="G234" t="s">
        <v>148</v>
      </c>
      <c r="H234" t="str">
        <f>VLOOKUP(Tabla2[[#This Row],[NOMBRE]],Tabla1[],5,0)</f>
        <v>DIRECCION DE  DESARROLLO HUMANO Y EDUCACION</v>
      </c>
      <c r="I234" t="s">
        <v>775</v>
      </c>
      <c r="J234" t="s">
        <v>1064</v>
      </c>
    </row>
    <row r="235" spans="1:10" hidden="1" x14ac:dyDescent="0.25">
      <c r="A235" t="s">
        <v>874</v>
      </c>
      <c r="B235" t="str">
        <f>VLOOKUP(Tabla2[[#This Row],[NOMBRE]],Tabla1[],1,0)</f>
        <v>JIMENEZ JIMENEZ KARLA ELIZABETH</v>
      </c>
      <c r="C235" t="s">
        <v>37</v>
      </c>
      <c r="D235" t="str">
        <f>VLOOKUP(Tabla2[[#This Row],[NOMBRE]],Tabla1[],3,0)</f>
        <v>JEFE DE DEPARTAMENTO</v>
      </c>
      <c r="E235" t="s">
        <v>1244</v>
      </c>
      <c r="F235" t="str">
        <f>VLOOKUP(Tabla2[[#This Row],[NOMBRE]],Tabla1[],4,0)</f>
        <v>JEFE  DE DEPARTAMENTO DE ATENCION Y RESPUESTA CIUDADANA</v>
      </c>
      <c r="G235" t="s">
        <v>148</v>
      </c>
      <c r="H235" t="str">
        <f>VLOOKUP(Tabla2[[#This Row],[NOMBRE]],Tabla1[],5,0)</f>
        <v>DIRECCION DE  DESARROLLO HUMANO Y EDUCACION</v>
      </c>
      <c r="I235" t="s">
        <v>874</v>
      </c>
      <c r="J235" t="s">
        <v>1065</v>
      </c>
    </row>
    <row r="236" spans="1:10" hidden="1" x14ac:dyDescent="0.25">
      <c r="A236" t="s">
        <v>927</v>
      </c>
      <c r="B236" t="str">
        <f>VLOOKUP(Tabla2[[#This Row],[NOMBRE]],Tabla1[],1,0)</f>
        <v>HERNANDEZ TREVIZO BETHZABE</v>
      </c>
      <c r="C236" t="s">
        <v>37</v>
      </c>
      <c r="D236" t="str">
        <f>VLOOKUP(Tabla2[[#This Row],[NOMBRE]],Tabla1[],3,0)</f>
        <v xml:space="preserve">JEFE DE DEPARTAMENTO </v>
      </c>
      <c r="E236" t="s">
        <v>1245</v>
      </c>
      <c r="F236" t="str">
        <f>VLOOKUP(Tabla2[[#This Row],[NOMBRE]],Tabla1[],4,0)</f>
        <v>JEFE DE DEPARTAMENTO ATENCION Y RESPUESTA CIUDADANA</v>
      </c>
      <c r="G236" t="s">
        <v>148</v>
      </c>
      <c r="H236" t="str">
        <f>VLOOKUP(Tabla2[[#This Row],[NOMBRE]],Tabla1[],5,0)</f>
        <v>DIRECCION DE DESARROLLO HUMANO Y EDUCACION</v>
      </c>
      <c r="I236" t="s">
        <v>927</v>
      </c>
      <c r="J236" t="s">
        <v>1064</v>
      </c>
    </row>
    <row r="237" spans="1:10" hidden="1" x14ac:dyDescent="0.25">
      <c r="A237" t="s">
        <v>1032</v>
      </c>
      <c r="B237" t="str">
        <f>VLOOKUP(Tabla2[[#This Row],[NOMBRE]],Tabla1[],1,0)</f>
        <v>ARRAS BUSTAMANTE LILIANA IMELDA</v>
      </c>
      <c r="C237" t="s">
        <v>37</v>
      </c>
      <c r="D237" t="str">
        <f>VLOOKUP(Tabla2[[#This Row],[NOMBRE]],Tabla1[],3,0)</f>
        <v>JEFE DE DEPARTAMENTO</v>
      </c>
      <c r="E237" t="s">
        <v>1245</v>
      </c>
      <c r="F237" t="str">
        <f>VLOOKUP(Tabla2[[#This Row],[NOMBRE]],Tabla1[],4,0)</f>
        <v>JEFE DE DEPARTAMENTO DE ATENCION Y RESPUESTA CIUDADANA</v>
      </c>
      <c r="G237" t="s">
        <v>148</v>
      </c>
      <c r="H237" t="str">
        <f>VLOOKUP(Tabla2[[#This Row],[NOMBRE]],Tabla1[],5,0)</f>
        <v>DIRECCION DE DESARROLLO HUMANO Y EDUCACION</v>
      </c>
      <c r="I237" t="s">
        <v>1032</v>
      </c>
      <c r="J237" t="s">
        <v>1065</v>
      </c>
    </row>
    <row r="238" spans="1:10" hidden="1" x14ac:dyDescent="0.25">
      <c r="A238" t="s">
        <v>899</v>
      </c>
      <c r="B238" t="str">
        <f>VLOOKUP(Tabla2[[#This Row],[NOMBRE]],Tabla1[],1,0)</f>
        <v>GUILLEN RUIZ LUIS CARLOS</v>
      </c>
      <c r="C238" t="s">
        <v>7</v>
      </c>
      <c r="D238" t="str">
        <f>VLOOKUP(Tabla2[[#This Row],[NOMBRE]],Tabla1[],3,0)</f>
        <v>LIDER DE PROYECTO</v>
      </c>
      <c r="E238" t="s">
        <v>1246</v>
      </c>
      <c r="F238" t="str">
        <f>VLOOKUP(Tabla2[[#This Row],[NOMBRE]],Tabla1[],4,0)</f>
        <v>LIDER DE PROYECTO DEL DESPACHO DEL SUBDIRECTOR DE EDUCACION</v>
      </c>
      <c r="G238" t="s">
        <v>148</v>
      </c>
      <c r="H238" t="str">
        <f>VLOOKUP(Tabla2[[#This Row],[NOMBRE]],Tabla1[],5,0)</f>
        <v>DIRECCION DE  DESARROLLO HUMANO Y EDUCACION</v>
      </c>
      <c r="I238" t="s">
        <v>899</v>
      </c>
      <c r="J238" t="s">
        <v>1064</v>
      </c>
    </row>
    <row r="239" spans="1:10" hidden="1" x14ac:dyDescent="0.25">
      <c r="A239" t="s">
        <v>761</v>
      </c>
      <c r="B239" t="str">
        <f>VLOOKUP(Tabla2[[#This Row],[NOMBRE]],Tabla1[],1,0)</f>
        <v>VAZQUEZ GONZALEZ RAMON HEBERTO</v>
      </c>
      <c r="C239" t="s">
        <v>7</v>
      </c>
      <c r="D239" t="str">
        <f>VLOOKUP(Tabla2[[#This Row],[NOMBRE]],Tabla1[],3,0)</f>
        <v>LIDER DE PROYECTO</v>
      </c>
      <c r="E239" t="s">
        <v>1246</v>
      </c>
      <c r="F239" t="str">
        <f>VLOOKUP(Tabla2[[#This Row],[NOMBRE]],Tabla1[],4,0)</f>
        <v>LIDER DE PROYECTO DE DEPARTAMENTO DE ATENCION A LA SALUD</v>
      </c>
      <c r="G239" t="s">
        <v>148</v>
      </c>
      <c r="H239" t="str">
        <f>VLOOKUP(Tabla2[[#This Row],[NOMBRE]],Tabla1[],5,0)</f>
        <v>DIRECCION DE  DESARROLLO HUMANO Y EDUCACION</v>
      </c>
      <c r="I239" t="s">
        <v>761</v>
      </c>
      <c r="J239" t="s">
        <v>1065</v>
      </c>
    </row>
    <row r="240" spans="1:10" hidden="1" x14ac:dyDescent="0.25">
      <c r="A240" t="s">
        <v>729</v>
      </c>
      <c r="B240" t="str">
        <f>VLOOKUP(Tabla2[[#This Row],[NOMBRE]],Tabla1[],1,0)</f>
        <v>RODRIGUEZ CASTAÑEDA CARLOS DANIEL</v>
      </c>
      <c r="C240" t="s">
        <v>39</v>
      </c>
      <c r="D240" t="str">
        <f>VLOOKUP(Tabla2[[#This Row],[NOMBRE]],Tabla1[],3,0)</f>
        <v>SUBDIRECTOR</v>
      </c>
      <c r="E240" t="s">
        <v>1247</v>
      </c>
      <c r="F240" t="str">
        <f>VLOOKUP(Tabla2[[#This Row],[NOMBRE]],Tabla1[],4,0)</f>
        <v>SUBDIRECTOR DESPACHO DEL SUBDIRECTOR DE EDUCACION</v>
      </c>
      <c r="G240" t="s">
        <v>148</v>
      </c>
      <c r="H240" t="str">
        <f>VLOOKUP(Tabla2[[#This Row],[NOMBRE]],Tabla1[],5,0)</f>
        <v>DIRECCION DE DESARROLLO HUMANO Y EDUCACION</v>
      </c>
      <c r="I240" t="s">
        <v>729</v>
      </c>
      <c r="J240" t="s">
        <v>1064</v>
      </c>
    </row>
    <row r="241" spans="1:10" hidden="1" x14ac:dyDescent="0.25">
      <c r="A241" t="s">
        <v>746</v>
      </c>
      <c r="B241" t="str">
        <f>VLOOKUP(Tabla2[[#This Row],[NOMBRE]],Tabla1[],1,0)</f>
        <v>CARRILLO MOLINA MARIA ELENA</v>
      </c>
      <c r="C241" t="s">
        <v>37</v>
      </c>
      <c r="D241" t="str">
        <f>VLOOKUP(Tabla2[[#This Row],[NOMBRE]],Tabla1[],3,0)</f>
        <v xml:space="preserve">JEFE DE DEPARTAMENTO </v>
      </c>
      <c r="E241" t="s">
        <v>1248</v>
      </c>
      <c r="F241" t="str">
        <f>VLOOKUP(Tabla2[[#This Row],[NOMBRE]],Tabla1[],4,0)</f>
        <v>JEFE  DE DEPARTAMENTO DE DE FOMENTO EDUCATIVO</v>
      </c>
      <c r="G241" t="s">
        <v>148</v>
      </c>
      <c r="H241" t="str">
        <f>VLOOKUP(Tabla2[[#This Row],[NOMBRE]],Tabla1[],5,0)</f>
        <v>DIRECCION DE  DESARROLLO HUMANO Y EDUCACION</v>
      </c>
      <c r="I241" t="s">
        <v>746</v>
      </c>
      <c r="J241" t="s">
        <v>1064</v>
      </c>
    </row>
    <row r="242" spans="1:10" hidden="1" x14ac:dyDescent="0.25">
      <c r="A242" t="s">
        <v>837</v>
      </c>
      <c r="B242" t="str">
        <f>VLOOKUP(Tabla2[[#This Row],[NOMBRE]],Tabla1[],1,0)</f>
        <v>GARCIA GUERRA CARMEN DEL SOCORRO</v>
      </c>
      <c r="C242" t="s">
        <v>37</v>
      </c>
      <c r="D242" t="str">
        <f>VLOOKUP(Tabla2[[#This Row],[NOMBRE]],Tabla1[],3,0)</f>
        <v xml:space="preserve">JEFE DE DEPARTAMENTO </v>
      </c>
      <c r="E242" t="s">
        <v>1249</v>
      </c>
      <c r="F242" t="str">
        <f>VLOOKUP(Tabla2[[#This Row],[NOMBRE]],Tabla1[],4,0)</f>
        <v>JEFE  DE DEPARTAMENTO DE INFRAESTRUCTURA EDUCATIVA</v>
      </c>
      <c r="G242" t="s">
        <v>148</v>
      </c>
      <c r="H242" t="str">
        <f>VLOOKUP(Tabla2[[#This Row],[NOMBRE]],Tabla1[],5,0)</f>
        <v>DIRECCION DE  DESARROLLO HUMANO Y EDUCACION</v>
      </c>
      <c r="I242" t="s">
        <v>837</v>
      </c>
      <c r="J242" t="s">
        <v>1065</v>
      </c>
    </row>
    <row r="243" spans="1:10" hidden="1" x14ac:dyDescent="0.25">
      <c r="A243" t="s">
        <v>744</v>
      </c>
      <c r="B243" t="str">
        <f>VLOOKUP(Tabla2[[#This Row],[NOMBRE]],Tabla1[],1,0)</f>
        <v>COTA REY RAMON HECTOR</v>
      </c>
      <c r="C243" t="s">
        <v>37</v>
      </c>
      <c r="D243" t="str">
        <f>VLOOKUP(Tabla2[[#This Row],[NOMBRE]],Tabla1[],3,0)</f>
        <v xml:space="preserve">JEFE DE DEPARTAMENTO </v>
      </c>
      <c r="E243" t="s">
        <v>1250</v>
      </c>
      <c r="F243" t="str">
        <f>VLOOKUP(Tabla2[[#This Row],[NOMBRE]],Tabla1[],4,0)</f>
        <v>JEFE  DE DEPARTAMENTO DE ACCION CIVICA Y SOCIAL</v>
      </c>
      <c r="G243" t="s">
        <v>148</v>
      </c>
      <c r="H243" t="str">
        <f>VLOOKUP(Tabla2[[#This Row],[NOMBRE]],Tabla1[],5,0)</f>
        <v>DIRECCION DE  DESARROLLO HUMANO Y EDUCACION</v>
      </c>
      <c r="I243" t="s">
        <v>744</v>
      </c>
      <c r="J243" t="s">
        <v>1064</v>
      </c>
    </row>
    <row r="244" spans="1:10" hidden="1" x14ac:dyDescent="0.25">
      <c r="A244" t="s">
        <v>806</v>
      </c>
      <c r="B244" t="str">
        <f>VLOOKUP(Tabla2[[#This Row],[NOMBRE]],Tabla1[],1,0)</f>
        <v>GUTIERREZ SOLIS PEDRO</v>
      </c>
      <c r="C244" t="s">
        <v>39</v>
      </c>
      <c r="D244" t="str">
        <f>VLOOKUP(Tabla2[[#This Row],[NOMBRE]],Tabla1[],3,0)</f>
        <v>SUBDIRECTOR</v>
      </c>
      <c r="E244" t="s">
        <v>1251</v>
      </c>
      <c r="F244" t="str">
        <f>VLOOKUP(Tabla2[[#This Row],[NOMBRE]],Tabla1[],4,0)</f>
        <v>SUBDIRECTOR DESPACHO DEL SUBDIRECTOR DE DESARROLLO SOCIAL</v>
      </c>
      <c r="G244" t="s">
        <v>148</v>
      </c>
      <c r="H244" t="str">
        <f>VLOOKUP(Tabla2[[#This Row],[NOMBRE]],Tabla1[],5,0)</f>
        <v>DIRECCION DE DESARROLLO HUMANO Y EDUCACION</v>
      </c>
      <c r="I244" t="s">
        <v>806</v>
      </c>
      <c r="J244" t="s">
        <v>1065</v>
      </c>
    </row>
    <row r="245" spans="1:10" hidden="1" x14ac:dyDescent="0.25">
      <c r="A245" t="s">
        <v>932</v>
      </c>
      <c r="B245" t="str">
        <f>VLOOKUP(Tabla2[[#This Row],[NOMBRE]],Tabla1[],1,0)</f>
        <v>GAMEROS GARDEA EDUARDO HUMBERTO</v>
      </c>
      <c r="C245" t="s">
        <v>39</v>
      </c>
      <c r="D245" t="str">
        <f>VLOOKUP(Tabla2[[#This Row],[NOMBRE]],Tabla1[],3,0)</f>
        <v>SUBDIRECTOR</v>
      </c>
      <c r="E245" t="s">
        <v>1252</v>
      </c>
      <c r="F245" t="str">
        <f>VLOOKUP(Tabla2[[#This Row],[NOMBRE]],Tabla1[],4,0)</f>
        <v>SUBDIRECTOR DESPACHO DEL SUBDIRECTOR  PARTICIPACION CIUDADANA</v>
      </c>
      <c r="G245" t="s">
        <v>148</v>
      </c>
      <c r="H245" t="str">
        <f>VLOOKUP(Tabla2[[#This Row],[NOMBRE]],Tabla1[],5,0)</f>
        <v>DIRECCION DE DESARROLLO HUMANO Y EDUCACION</v>
      </c>
      <c r="I245" t="s">
        <v>932</v>
      </c>
      <c r="J245" t="s">
        <v>1065</v>
      </c>
    </row>
    <row r="246" spans="1:10" hidden="1" x14ac:dyDescent="0.25">
      <c r="A246" t="s">
        <v>827</v>
      </c>
      <c r="B246" t="str">
        <f>VLOOKUP(Tabla2[[#This Row],[NOMBRE]],Tabla1[],1,0)</f>
        <v>GONZALEZ ARELLANO JESUS DAVID</v>
      </c>
      <c r="C246" t="s">
        <v>37</v>
      </c>
      <c r="D246" t="str">
        <f>VLOOKUP(Tabla2[[#This Row],[NOMBRE]],Tabla1[],3,0)</f>
        <v>JEFE DE DEPARTAMENTO</v>
      </c>
      <c r="E246" t="s">
        <v>1253</v>
      </c>
      <c r="F246" t="str">
        <f>VLOOKUP(Tabla2[[#This Row],[NOMBRE]],Tabla1[],4,0)</f>
        <v>JEFE DE DEPARTAMENTO COMITE DE VECINOS</v>
      </c>
      <c r="G246" t="s">
        <v>148</v>
      </c>
      <c r="H246" t="str">
        <f>VLOOKUP(Tabla2[[#This Row],[NOMBRE]],Tabla1[],5,0)</f>
        <v>DIRECCION DE DESARROLLO HUMANO Y EDUCACION</v>
      </c>
      <c r="I246" t="s">
        <v>827</v>
      </c>
      <c r="J246" t="s">
        <v>1065</v>
      </c>
    </row>
    <row r="247" spans="1:10" x14ac:dyDescent="0.25">
      <c r="A247" t="s">
        <v>1090</v>
      </c>
      <c r="B247" t="e">
        <f>VLOOKUP(Tabla2[[#This Row],[NOMBRE]],Tabla1[],1,0)</f>
        <v>#N/A</v>
      </c>
      <c r="C247" t="s">
        <v>37</v>
      </c>
      <c r="D247" t="e">
        <f>VLOOKUP(Tabla2[[#This Row],[NOMBRE]],Tabla1[],3,0)</f>
        <v>#N/A</v>
      </c>
      <c r="E247" t="s">
        <v>1253</v>
      </c>
      <c r="F247" t="e">
        <f>VLOOKUP(Tabla2[[#This Row],[NOMBRE]],Tabla1[],4,0)</f>
        <v>#N/A</v>
      </c>
      <c r="G247" t="s">
        <v>148</v>
      </c>
      <c r="H247" t="e">
        <f>VLOOKUP(Tabla2[[#This Row],[NOMBRE]],Tabla1[],5,0)</f>
        <v>#N/A</v>
      </c>
      <c r="I247" t="s">
        <v>1090</v>
      </c>
      <c r="J247" t="s">
        <v>1069</v>
      </c>
    </row>
    <row r="248" spans="1:10" hidden="1" x14ac:dyDescent="0.25">
      <c r="A248" t="s">
        <v>724</v>
      </c>
      <c r="B248" t="str">
        <f>VLOOKUP(Tabla2[[#This Row],[NOMBRE]],Tabla1[],1,0)</f>
        <v>TRUJILLO SCHIAFFINO SAMUEL</v>
      </c>
      <c r="C248" t="s">
        <v>37</v>
      </c>
      <c r="D248" t="str">
        <f>VLOOKUP(Tabla2[[#This Row],[NOMBRE]],Tabla1[],3,0)</f>
        <v>JEFE DE DEPARTAMENTO</v>
      </c>
      <c r="E248" t="s">
        <v>1254</v>
      </c>
      <c r="F248" t="str">
        <f>VLOOKUP(Tabla2[[#This Row],[NOMBRE]],Tabla1[],4,0)</f>
        <v>JEFE DE DEPARTAMENTO DE PRESIDENTA DE TU COLONIA</v>
      </c>
      <c r="G248" t="s">
        <v>148</v>
      </c>
      <c r="H248" t="str">
        <f>VLOOKUP(Tabla2[[#This Row],[NOMBRE]],Tabla1[],5,0)</f>
        <v>DIRECCION DE DESARROLLO HUMANO Y EDUCACION</v>
      </c>
      <c r="I248" t="s">
        <v>724</v>
      </c>
      <c r="J248" t="s">
        <v>1064</v>
      </c>
    </row>
    <row r="249" spans="1:10" hidden="1" x14ac:dyDescent="0.25">
      <c r="A249" t="s">
        <v>1049</v>
      </c>
      <c r="B249" t="str">
        <f>VLOOKUP(Tabla2[[#This Row],[NOMBRE]],Tabla1[],1,0)</f>
        <v>QUINTANA TORRES SANTA MONCERRAT</v>
      </c>
      <c r="C249" t="s">
        <v>37</v>
      </c>
      <c r="D249" t="str">
        <f>VLOOKUP(Tabla2[[#This Row],[NOMBRE]],Tabla1[],3,0)</f>
        <v>JEFE DE DEPARTAMENTO</v>
      </c>
      <c r="E249" t="s">
        <v>1255</v>
      </c>
      <c r="F249" t="str">
        <f>VLOOKUP(Tabla2[[#This Row],[NOMBRE]],Tabla1[],4,0)</f>
        <v>JEFE  DE DEPARTAMENTO DE CLUB DEL ABUELO</v>
      </c>
      <c r="G249" t="s">
        <v>148</v>
      </c>
      <c r="H249" t="str">
        <f>VLOOKUP(Tabla2[[#This Row],[NOMBRE]],Tabla1[],5,0)</f>
        <v>DIRECCION DE DESARROLLO HUMANO Y EDUCACION</v>
      </c>
      <c r="I249" t="s">
        <v>1049</v>
      </c>
      <c r="J249" t="s">
        <v>1065</v>
      </c>
    </row>
    <row r="250" spans="1:10" hidden="1" x14ac:dyDescent="0.25">
      <c r="A250" t="s">
        <v>805</v>
      </c>
      <c r="B250" t="str">
        <f>VLOOKUP(Tabla2[[#This Row],[NOMBRE]],Tabla1[],1,0)</f>
        <v>SOTO PIÑON ANDRE ISMAEL</v>
      </c>
      <c r="C250" t="s">
        <v>39</v>
      </c>
      <c r="D250" t="str">
        <f>VLOOKUP(Tabla2[[#This Row],[NOMBRE]],Tabla1[],3,0)</f>
        <v>SUBDIRECTOR</v>
      </c>
      <c r="E250" t="s">
        <v>1256</v>
      </c>
      <c r="F250" t="str">
        <f>VLOOKUP(Tabla2[[#This Row],[NOMBRE]],Tabla1[],4,0)</f>
        <v>SUBDIRECTOR DESPACHO DEL SUBDIRECTOR ATENCION A LA JUVENTUD</v>
      </c>
      <c r="G250" t="s">
        <v>148</v>
      </c>
      <c r="H250" t="str">
        <f>VLOOKUP(Tabla2[[#This Row],[NOMBRE]],Tabla1[],5,0)</f>
        <v>DIRECCION DE DESARROLLO HUMANO Y EDUCACION</v>
      </c>
      <c r="I250" t="s">
        <v>805</v>
      </c>
      <c r="J250" t="s">
        <v>1065</v>
      </c>
    </row>
    <row r="251" spans="1:10" hidden="1" x14ac:dyDescent="0.25">
      <c r="A251" t="s">
        <v>693</v>
      </c>
      <c r="B251" t="str">
        <f>VLOOKUP(Tabla2[[#This Row],[NOMBRE]],Tabla1[],1,0)</f>
        <v>RANGEL CARRILLO MANUEL ARTURO</v>
      </c>
      <c r="C251" t="s">
        <v>39</v>
      </c>
      <c r="D251" t="str">
        <f>VLOOKUP(Tabla2[[#This Row],[NOMBRE]],Tabla1[],3,0)</f>
        <v>SUBDIRECTOR</v>
      </c>
      <c r="E251" t="s">
        <v>1257</v>
      </c>
      <c r="F251" t="str">
        <f>VLOOKUP(Tabla2[[#This Row],[NOMBRE]],Tabla1[],4,0)</f>
        <v>SUBDIRECTOR DEL DESPACHO DEL SUBDIRECTOR DE ASUNTOS RELIGIOSOS</v>
      </c>
      <c r="G251" t="s">
        <v>148</v>
      </c>
      <c r="H251" t="str">
        <f>VLOOKUP(Tabla2[[#This Row],[NOMBRE]],Tabla1[],5,0)</f>
        <v>DIRECCION DE  DESARROLLO HUMANO Y EDUCACION</v>
      </c>
      <c r="I251" t="s">
        <v>693</v>
      </c>
      <c r="J251" t="s">
        <v>1065</v>
      </c>
    </row>
    <row r="252" spans="1:10" hidden="1" x14ac:dyDescent="0.25">
      <c r="A252" t="s">
        <v>860</v>
      </c>
      <c r="B252" t="str">
        <f>VLOOKUP(Tabla2[[#This Row],[NOMBRE]],Tabla1[],1,0)</f>
        <v>GUERECA MIRANDA VIRGILIO</v>
      </c>
      <c r="C252" t="s">
        <v>37</v>
      </c>
      <c r="D252" t="str">
        <f>VLOOKUP(Tabla2[[#This Row],[NOMBRE]],Tabla1[],3,0)</f>
        <v>JEFE DE DEPARTAMENTO</v>
      </c>
      <c r="E252" t="s">
        <v>1258</v>
      </c>
      <c r="F252" t="str">
        <f>VLOOKUP(Tabla2[[#This Row],[NOMBRE]],Tabla1[],4,0)</f>
        <v>JEFE DE DEPARTAMENTO JURIDICO GRATUITO</v>
      </c>
      <c r="G252" t="s">
        <v>148</v>
      </c>
      <c r="H252" t="str">
        <f>VLOOKUP(Tabla2[[#This Row],[NOMBRE]],Tabla1[],5,0)</f>
        <v>DIRECCION DE DESARROLLO HUMANO Y EDUCACION</v>
      </c>
      <c r="I252" t="s">
        <v>860</v>
      </c>
      <c r="J252" t="s">
        <v>1065</v>
      </c>
    </row>
    <row r="253" spans="1:10" hidden="1" x14ac:dyDescent="0.25">
      <c r="A253" t="s">
        <v>694</v>
      </c>
      <c r="B253" t="str">
        <f>VLOOKUP(Tabla2[[#This Row],[NOMBRE]],Tabla1[],1,0)</f>
        <v>CORDOVA CHAVEZ AIDA AMANDA</v>
      </c>
      <c r="C253" t="s">
        <v>74</v>
      </c>
      <c r="D253" t="str">
        <f>VLOOKUP(Tabla2[[#This Row],[NOMBRE]],Tabla1[],3,0)</f>
        <v>DIRECTOR GENERAL</v>
      </c>
      <c r="E253" t="s">
        <v>1259</v>
      </c>
      <c r="F253" t="str">
        <f>VLOOKUP(Tabla2[[#This Row],[NOMBRE]],Tabla1[],4,0)</f>
        <v>DIRECTOR GENERAL DEL DESPACHO DEL C TESORERO MUNICIPAL</v>
      </c>
      <c r="G253" t="s">
        <v>21</v>
      </c>
      <c r="H253" t="str">
        <f>VLOOKUP(Tabla2[[#This Row],[NOMBRE]],Tabla1[],5,0)</f>
        <v>TESORERIA MUNICIPAL</v>
      </c>
      <c r="I253" t="s">
        <v>694</v>
      </c>
      <c r="J253" t="s">
        <v>1064</v>
      </c>
    </row>
    <row r="254" spans="1:10" hidden="1" x14ac:dyDescent="0.25">
      <c r="A254" t="s">
        <v>738</v>
      </c>
      <c r="B254" t="str">
        <f>VLOOKUP(Tabla2[[#This Row],[NOMBRE]],Tabla1[],1,0)</f>
        <v>ORTEGA CARRASCO MARIA TERESA</v>
      </c>
      <c r="C254" t="s">
        <v>101</v>
      </c>
      <c r="D254" t="str">
        <f>VLOOKUP(Tabla2[[#This Row],[NOMBRE]],Tabla1[],3,0)</f>
        <v>COORDINADOR DE UNIDAD ADMINISTRATIVA</v>
      </c>
      <c r="E254" t="s">
        <v>171</v>
      </c>
      <c r="F254" t="str">
        <f>VLOOKUP(Tabla2[[#This Row],[NOMBRE]],Tabla1[],4,0)</f>
        <v>COORDINADOR DE UNIDAD ADMINISTRATIVA.DEPARTAMENTO DE SERVICIOS ADMINISTRATIVOS TESORERIA MUNICIPAL</v>
      </c>
      <c r="G254" t="s">
        <v>21</v>
      </c>
      <c r="H254" t="str">
        <f>VLOOKUP(Tabla2[[#This Row],[NOMBRE]],Tabla1[],5,0)</f>
        <v>TESORERIA MUNICIPAL</v>
      </c>
      <c r="I254" t="s">
        <v>738</v>
      </c>
      <c r="J254" t="s">
        <v>1064</v>
      </c>
    </row>
    <row r="255" spans="1:10" hidden="1" x14ac:dyDescent="0.25">
      <c r="A255" t="s">
        <v>950</v>
      </c>
      <c r="B255" t="str">
        <f>VLOOKUP(Tabla2[[#This Row],[NOMBRE]],Tabla1[],1,0)</f>
        <v>CASTILLO HERNANDEZ GUADALUPE</v>
      </c>
      <c r="C255" t="s">
        <v>37</v>
      </c>
      <c r="D255" t="str">
        <f>VLOOKUP(Tabla2[[#This Row],[NOMBRE]],Tabla1[],3,0)</f>
        <v>JEFE DE DEPARTAMENTO</v>
      </c>
      <c r="E255" t="s">
        <v>1260</v>
      </c>
      <c r="F255" t="str">
        <f>VLOOKUP(Tabla2[[#This Row],[NOMBRE]],Tabla1[],4,0)</f>
        <v>JEFE  DE DEPARTAMENTO DEL DESPACHO DEL C TESORERO MUNICIPAL</v>
      </c>
      <c r="G255" t="s">
        <v>21</v>
      </c>
      <c r="H255" t="str">
        <f>VLOOKUP(Tabla2[[#This Row],[NOMBRE]],Tabla1[],5,0)</f>
        <v>TESORERIA MUNICIPAL</v>
      </c>
      <c r="I255" t="s">
        <v>950</v>
      </c>
      <c r="J255" t="s">
        <v>1064</v>
      </c>
    </row>
    <row r="256" spans="1:10" hidden="1" x14ac:dyDescent="0.25">
      <c r="A256" t="s">
        <v>762</v>
      </c>
      <c r="B256" t="str">
        <f>VLOOKUP(Tabla2[[#This Row],[NOMBRE]],Tabla1[],1,0)</f>
        <v>AGUAYO CASTRO MIGUEL ANGEL</v>
      </c>
      <c r="C256" t="s">
        <v>37</v>
      </c>
      <c r="D256" t="str">
        <f>VLOOKUP(Tabla2[[#This Row],[NOMBRE]],Tabla1[],3,0)</f>
        <v xml:space="preserve">JEFE DE DEPARTAMENTO </v>
      </c>
      <c r="E256" t="s">
        <v>1261</v>
      </c>
      <c r="F256" t="str">
        <f>VLOOKUP(Tabla2[[#This Row],[NOMBRE]],Tabla1[],4,0)</f>
        <v>JEFE  DE DEPARTAMENTO DESPACHO DEL C TESORERO MUNICIPAL</v>
      </c>
      <c r="G256" t="s">
        <v>21</v>
      </c>
      <c r="H256" t="str">
        <f>VLOOKUP(Tabla2[[#This Row],[NOMBRE]],Tabla1[],5,0)</f>
        <v>TESORERIA MUNICIPAL</v>
      </c>
      <c r="I256" t="s">
        <v>762</v>
      </c>
      <c r="J256" t="s">
        <v>1066</v>
      </c>
    </row>
    <row r="257" spans="1:10" hidden="1" x14ac:dyDescent="0.25">
      <c r="A257" t="s">
        <v>921</v>
      </c>
      <c r="B257" t="str">
        <f>VLOOKUP(Tabla2[[#This Row],[NOMBRE]],Tabla1[],1,0)</f>
        <v>AGUIRRE GONZALEZ JESSICA VANESSA</v>
      </c>
      <c r="C257" t="s">
        <v>39</v>
      </c>
      <c r="D257" t="str">
        <f>VLOOKUP(Tabla2[[#This Row],[NOMBRE]],Tabla1[],3,0)</f>
        <v>SUBDIRECTOR</v>
      </c>
      <c r="E257" t="s">
        <v>447</v>
      </c>
      <c r="F257" t="str">
        <f>VLOOKUP(Tabla2[[#This Row],[NOMBRE]],Tabla1[],4,0)</f>
        <v>SUBDIRECTOR.DESPACHO DEL SUBDIRECTOR DE INGRESOS</v>
      </c>
      <c r="G257" t="s">
        <v>21</v>
      </c>
      <c r="H257" t="str">
        <f>VLOOKUP(Tabla2[[#This Row],[NOMBRE]],Tabla1[],5,0)</f>
        <v>TESORERIA MUNICIPAL</v>
      </c>
      <c r="I257" t="s">
        <v>921</v>
      </c>
      <c r="J257" t="s">
        <v>1064</v>
      </c>
    </row>
    <row r="258" spans="1:10" hidden="1" x14ac:dyDescent="0.25">
      <c r="A258" t="s">
        <v>1029</v>
      </c>
      <c r="B258" t="str">
        <f>VLOOKUP(Tabla2[[#This Row],[NOMBRE]],Tabla1[],1,0)</f>
        <v>MIRANDA FLORES SAYDE JUDITH</v>
      </c>
      <c r="C258" t="s">
        <v>37</v>
      </c>
      <c r="D258" t="str">
        <f>VLOOKUP(Tabla2[[#This Row],[NOMBRE]],Tabla1[],3,0)</f>
        <v>JEFE DE DEPARTAMENTO</v>
      </c>
      <c r="E258" t="s">
        <v>1262</v>
      </c>
      <c r="F258" t="str">
        <f>VLOOKUP(Tabla2[[#This Row],[NOMBRE]],Tabla1[],4,0)</f>
        <v>JEFE DE DEPARTAMENTO DE INGRESOS DIVERSOS</v>
      </c>
      <c r="G258" t="s">
        <v>21</v>
      </c>
      <c r="H258" t="str">
        <f>VLOOKUP(Tabla2[[#This Row],[NOMBRE]],Tabla1[],5,0)</f>
        <v>TESORERIA MUNICIPAL</v>
      </c>
      <c r="I258" t="s">
        <v>1029</v>
      </c>
      <c r="J258" t="s">
        <v>1064</v>
      </c>
    </row>
    <row r="259" spans="1:10" hidden="1" x14ac:dyDescent="0.25">
      <c r="A259" t="s">
        <v>712</v>
      </c>
      <c r="B259" t="str">
        <f>VLOOKUP(Tabla2[[#This Row],[NOMBRE]],Tabla1[],1,0)</f>
        <v>HERNANDEZ ORTIZ ABAGDRA YAQUELINE</v>
      </c>
      <c r="C259" t="s">
        <v>37</v>
      </c>
      <c r="D259" t="str">
        <f>VLOOKUP(Tabla2[[#This Row],[NOMBRE]],Tabla1[],3,0)</f>
        <v>JEFE DE DEPARTAMENTO</v>
      </c>
      <c r="E259" t="s">
        <v>1263</v>
      </c>
      <c r="F259" t="str">
        <f>VLOOKUP(Tabla2[[#This Row],[NOMBRE]],Tabla1[],4,0)</f>
        <v>JEFE DE DEPARTAMENTO. DEPTO DE UNIDAD DE TRANSPARENCIA TESORERIA</v>
      </c>
      <c r="G259" t="s">
        <v>21</v>
      </c>
      <c r="H259" t="str">
        <f>VLOOKUP(Tabla2[[#This Row],[NOMBRE]],Tabla1[],5,0)</f>
        <v>TESORERIA MUNICIPAL</v>
      </c>
      <c r="I259" t="s">
        <v>712</v>
      </c>
      <c r="J259" t="s">
        <v>1064</v>
      </c>
    </row>
    <row r="260" spans="1:10" hidden="1" x14ac:dyDescent="0.25">
      <c r="A260" t="s">
        <v>1036</v>
      </c>
      <c r="B260" t="str">
        <f>VLOOKUP(Tabla2[[#This Row],[NOMBRE]],Tabla1[],1,0)</f>
        <v>SERNA VILLA CORINA IVONNE</v>
      </c>
      <c r="C260" t="s">
        <v>37</v>
      </c>
      <c r="D260" t="str">
        <f>VLOOKUP(Tabla2[[#This Row],[NOMBRE]],Tabla1[],3,0)</f>
        <v>JEFE DE DEPARTAMENTO</v>
      </c>
      <c r="E260" t="s">
        <v>1264</v>
      </c>
      <c r="F260" t="str">
        <f>VLOOKUP(Tabla2[[#This Row],[NOMBRE]],Tabla1[],4,0)</f>
        <v>JEFE DE DEPARTAMENTO.DEPTO CAJA GENERAL</v>
      </c>
      <c r="G260" t="s">
        <v>21</v>
      </c>
      <c r="H260" t="str">
        <f>VLOOKUP(Tabla2[[#This Row],[NOMBRE]],Tabla1[],5,0)</f>
        <v>TESORERIA MUNICIPAL</v>
      </c>
      <c r="I260" t="s">
        <v>1036</v>
      </c>
      <c r="J260" t="s">
        <v>1064</v>
      </c>
    </row>
    <row r="261" spans="1:10" hidden="1" x14ac:dyDescent="0.25">
      <c r="A261" t="s">
        <v>685</v>
      </c>
      <c r="B261" t="str">
        <f>VLOOKUP(Tabla2[[#This Row],[NOMBRE]],Tabla1[],1,0)</f>
        <v>OLVERA YAÑEZ FRANCISCO</v>
      </c>
      <c r="C261" t="s">
        <v>39</v>
      </c>
      <c r="D261" t="str">
        <f>VLOOKUP(Tabla2[[#This Row],[NOMBRE]],Tabla1[],3,0)</f>
        <v xml:space="preserve">SUBDIRECTOR </v>
      </c>
      <c r="E261" t="s">
        <v>1265</v>
      </c>
      <c r="F261" t="str">
        <f>VLOOKUP(Tabla2[[#This Row],[NOMBRE]],Tabla1[],4,0)</f>
        <v>SUBDIRECTOR DEL DESP DEL SUBDIRECTOR DE CATASTRO</v>
      </c>
      <c r="G261" t="s">
        <v>21</v>
      </c>
      <c r="H261" t="str">
        <f>VLOOKUP(Tabla2[[#This Row],[NOMBRE]],Tabla1[],5,0)</f>
        <v>TESORERIA MUNICIPAL</v>
      </c>
      <c r="I261" t="s">
        <v>685</v>
      </c>
      <c r="J261" t="s">
        <v>1064</v>
      </c>
    </row>
    <row r="262" spans="1:10" hidden="1" x14ac:dyDescent="0.25">
      <c r="A262" t="s">
        <v>891</v>
      </c>
      <c r="B262" t="str">
        <f>VLOOKUP(Tabla2[[#This Row],[NOMBRE]],Tabla1[],1,0)</f>
        <v>VEGA LOZANIA LIZBETH XIOMARA</v>
      </c>
      <c r="C262" t="s">
        <v>37</v>
      </c>
      <c r="D262" t="str">
        <f>VLOOKUP(Tabla2[[#This Row],[NOMBRE]],Tabla1[],3,0)</f>
        <v xml:space="preserve">JEFE DE DEPARTAMENTO </v>
      </c>
      <c r="E262" t="s">
        <v>1266</v>
      </c>
      <c r="F262" t="str">
        <f>VLOOKUP(Tabla2[[#This Row],[NOMBRE]],Tabla1[],4,0)</f>
        <v>JEFE DE DEPARTAMENTO DEPARTAMENTO TECNICO Y DE PADRON Y CONTROL DEL ADEUDO</v>
      </c>
      <c r="G262" t="s">
        <v>21</v>
      </c>
      <c r="H262" t="str">
        <f>VLOOKUP(Tabla2[[#This Row],[NOMBRE]],Tabla1[],5,0)</f>
        <v>TESORERIA MUNICIPAL</v>
      </c>
      <c r="I262" t="s">
        <v>891</v>
      </c>
      <c r="J262" t="s">
        <v>1064</v>
      </c>
    </row>
    <row r="263" spans="1:10" hidden="1" x14ac:dyDescent="0.25">
      <c r="A263" t="s">
        <v>767</v>
      </c>
      <c r="B263" t="str">
        <f>VLOOKUP(Tabla2[[#This Row],[NOMBRE]],Tabla1[],1,0)</f>
        <v>CERECERES ARMENDARIZ FABIOLA ANAHI</v>
      </c>
      <c r="C263" t="s">
        <v>37</v>
      </c>
      <c r="D263" t="str">
        <f>VLOOKUP(Tabla2[[#This Row],[NOMBRE]],Tabla1[],3,0)</f>
        <v xml:space="preserve">JEFE DE DEPARTAMENTO </v>
      </c>
      <c r="E263" t="s">
        <v>1267</v>
      </c>
      <c r="F263" t="str">
        <f>VLOOKUP(Tabla2[[#This Row],[NOMBRE]],Tabla1[],4,0)</f>
        <v>JEFE  DE DEPARTAMENTO DE TRASLACION DE DOMINIO</v>
      </c>
      <c r="G263" t="s">
        <v>21</v>
      </c>
      <c r="H263" t="str">
        <f>VLOOKUP(Tabla2[[#This Row],[NOMBRE]],Tabla1[],5,0)</f>
        <v>TESORERIA MUNICIPAL</v>
      </c>
      <c r="I263" t="s">
        <v>767</v>
      </c>
      <c r="J263" t="s">
        <v>1064</v>
      </c>
    </row>
    <row r="264" spans="1:10" hidden="1" x14ac:dyDescent="0.25">
      <c r="A264" t="s">
        <v>708</v>
      </c>
      <c r="B264" t="str">
        <f>VLOOKUP(Tabla2[[#This Row],[NOMBRE]],Tabla1[],1,0)</f>
        <v>MARTINEZ GONZALEZ MARTIN ALEJANDRO</v>
      </c>
      <c r="C264" t="s">
        <v>37</v>
      </c>
      <c r="D264" t="str">
        <f>VLOOKUP(Tabla2[[#This Row],[NOMBRE]],Tabla1[],3,0)</f>
        <v>JEFE DE DEPARTAMENTO</v>
      </c>
      <c r="E264" t="s">
        <v>121</v>
      </c>
      <c r="F264" t="str">
        <f>VLOOKUP(Tabla2[[#This Row],[NOMBRE]],Tabla1[],4,0)</f>
        <v>JEFE DE DEPARTAMENTO.DEPARTAMENTO ACTUALIZACION CATASTRAL</v>
      </c>
      <c r="G264" t="s">
        <v>21</v>
      </c>
      <c r="H264" t="str">
        <f>VLOOKUP(Tabla2[[#This Row],[NOMBRE]],Tabla1[],5,0)</f>
        <v>TESORERIA MUNICIPAL</v>
      </c>
      <c r="I264" t="s">
        <v>708</v>
      </c>
      <c r="J264" t="s">
        <v>1064</v>
      </c>
    </row>
    <row r="265" spans="1:10" hidden="1" x14ac:dyDescent="0.25">
      <c r="A265" t="s">
        <v>740</v>
      </c>
      <c r="B265" t="str">
        <f>VLOOKUP(Tabla2[[#This Row],[NOMBRE]],Tabla1[],1,0)</f>
        <v>GAYTAN PERLA ALBERTO</v>
      </c>
      <c r="C265" t="s">
        <v>7</v>
      </c>
      <c r="D265" t="str">
        <f>VLOOKUP(Tabla2[[#This Row],[NOMBRE]],Tabla1[],3,0)</f>
        <v>LIDER DE PROYECTO</v>
      </c>
      <c r="E265" t="s">
        <v>1268</v>
      </c>
      <c r="F265" t="str">
        <f>VLOOKUP(Tabla2[[#This Row],[NOMBRE]],Tabla1[],4,0)</f>
        <v>LIDER DE PROYECTO DEPARTAMENTO ACTUALIZACION CATASTRAL</v>
      </c>
      <c r="G265" t="s">
        <v>21</v>
      </c>
      <c r="H265" t="str">
        <f>VLOOKUP(Tabla2[[#This Row],[NOMBRE]],Tabla1[],5,0)</f>
        <v>TESORERIA MUNICIPAL</v>
      </c>
      <c r="I265" t="s">
        <v>740</v>
      </c>
      <c r="J265" t="s">
        <v>1065</v>
      </c>
    </row>
    <row r="266" spans="1:10" hidden="1" x14ac:dyDescent="0.25">
      <c r="A266" t="s">
        <v>1053</v>
      </c>
      <c r="B266" t="str">
        <f>VLOOKUP(Tabla2[[#This Row],[NOMBRE]],Tabla1[],1,0)</f>
        <v>GUZMAN MEZA JOSE ANGEL</v>
      </c>
      <c r="C266" t="s">
        <v>37</v>
      </c>
      <c r="D266" t="str">
        <f>VLOOKUP(Tabla2[[#This Row],[NOMBRE]],Tabla1[],3,0)</f>
        <v>JEFE DE DEPARTAMENTO</v>
      </c>
      <c r="E266" t="s">
        <v>1269</v>
      </c>
      <c r="F266" t="str">
        <f>VLOOKUP(Tabla2[[#This Row],[NOMBRE]],Tabla1[],4,0)</f>
        <v>JEFE  DE DEPARTAMENTO DE SIGMUN</v>
      </c>
      <c r="G266" t="s">
        <v>21</v>
      </c>
      <c r="H266" t="str">
        <f>VLOOKUP(Tabla2[[#This Row],[NOMBRE]],Tabla1[],5,0)</f>
        <v>TESORERIA MUNICIPAL</v>
      </c>
      <c r="I266" t="s">
        <v>1053</v>
      </c>
      <c r="J266" t="s">
        <v>1065</v>
      </c>
    </row>
    <row r="267" spans="1:10" hidden="1" x14ac:dyDescent="0.25">
      <c r="A267" t="s">
        <v>792</v>
      </c>
      <c r="B267" t="str">
        <f>VLOOKUP(Tabla2[[#This Row],[NOMBRE]],Tabla1[],1,0)</f>
        <v>BUJANDA LOYA ALFONSO</v>
      </c>
      <c r="C267" t="s">
        <v>37</v>
      </c>
      <c r="D267" t="str">
        <f>VLOOKUP(Tabla2[[#This Row],[NOMBRE]],Tabla1[],3,0)</f>
        <v>JEFE DE DEPARTAMENTO</v>
      </c>
      <c r="E267" t="s">
        <v>1270</v>
      </c>
      <c r="F267" t="str">
        <f>VLOOKUP(Tabla2[[#This Row],[NOMBRE]],Tabla1[],4,0)</f>
        <v>JEFE  DE DEPARTAMENTO DE VALUACION</v>
      </c>
      <c r="G267" t="s">
        <v>21</v>
      </c>
      <c r="H267" t="str">
        <f>VLOOKUP(Tabla2[[#This Row],[NOMBRE]],Tabla1[],5,0)</f>
        <v>TESORERIA MUNICIPAL</v>
      </c>
      <c r="I267" t="s">
        <v>792</v>
      </c>
      <c r="J267" t="s">
        <v>1065</v>
      </c>
    </row>
    <row r="268" spans="1:10" hidden="1" x14ac:dyDescent="0.25">
      <c r="A268" t="s">
        <v>666</v>
      </c>
      <c r="B268" t="str">
        <f>VLOOKUP(Tabla2[[#This Row],[NOMBRE]],Tabla1[],1,0)</f>
        <v>NATIVIDAD GARCIA ARACELI JOSEFINA</v>
      </c>
      <c r="C268" t="s">
        <v>39</v>
      </c>
      <c r="D268" t="str">
        <f>VLOOKUP(Tabla2[[#This Row],[NOMBRE]],Tabla1[],3,0)</f>
        <v>SUBDIRECTOR</v>
      </c>
      <c r="E268" t="s">
        <v>40</v>
      </c>
      <c r="F268" t="str">
        <f>VLOOKUP(Tabla2[[#This Row],[NOMBRE]],Tabla1[],4,0)</f>
        <v>SUBDIRECTOR.DESPACHO DEL SUBIDRECTOR EGRESOS</v>
      </c>
      <c r="G268" t="s">
        <v>21</v>
      </c>
      <c r="H268" t="str">
        <f>VLOOKUP(Tabla2[[#This Row],[NOMBRE]],Tabla1[],5,0)</f>
        <v>TESORERIA MUNICIPAL</v>
      </c>
      <c r="I268" t="s">
        <v>666</v>
      </c>
      <c r="J268" t="s">
        <v>1064</v>
      </c>
    </row>
    <row r="269" spans="1:10" hidden="1" x14ac:dyDescent="0.25">
      <c r="A269" t="s">
        <v>661</v>
      </c>
      <c r="B269" t="str">
        <f>VLOOKUP(Tabla2[[#This Row],[NOMBRE]],Tabla1[],1,0)</f>
        <v>JURADO ALVAREZ KORINA BERENICE</v>
      </c>
      <c r="C269" t="s">
        <v>37</v>
      </c>
      <c r="D269" t="str">
        <f>VLOOKUP(Tabla2[[#This Row],[NOMBRE]],Tabla1[],3,0)</f>
        <v xml:space="preserve">JEFE DE DEPARTAMENTO </v>
      </c>
      <c r="E269" t="s">
        <v>1271</v>
      </c>
      <c r="F269" t="str">
        <f>VLOOKUP(Tabla2[[#This Row],[NOMBRE]],Tabla1[],4,0)</f>
        <v>JEFE  DE DEPARTAMENTO DE PAGOS</v>
      </c>
      <c r="G269" t="s">
        <v>21</v>
      </c>
      <c r="H269" t="str">
        <f>VLOOKUP(Tabla2[[#This Row],[NOMBRE]],Tabla1[],5,0)</f>
        <v>TESORERIA MUNICIPAL</v>
      </c>
      <c r="I269" t="s">
        <v>661</v>
      </c>
      <c r="J269" t="s">
        <v>1064</v>
      </c>
    </row>
    <row r="270" spans="1:10" s="9" customFormat="1" hidden="1" x14ac:dyDescent="0.25">
      <c r="A270" s="9" t="s">
        <v>967</v>
      </c>
      <c r="B270" s="9" t="str">
        <f>VLOOKUP(Tabla2[[#This Row],[NOMBRE]],Tabla1[],1,0)</f>
        <v>REYES VILLAGRAN CINDY CORINA</v>
      </c>
      <c r="C270" s="9" t="s">
        <v>37</v>
      </c>
      <c r="D270" s="9" t="str">
        <f>VLOOKUP(Tabla2[[#This Row],[NOMBRE]],Tabla1[],3,0)</f>
        <v>LIDER DE PROYECTO</v>
      </c>
      <c r="E270" s="9" t="s">
        <v>1272</v>
      </c>
      <c r="F270" s="9" t="str">
        <f>VLOOKUP(Tabla2[[#This Row],[NOMBRE]],Tabla1[],4,0)</f>
        <v>LIDER DE PROYECTO DEL COORDINACION ELABORACION Y CTROL PRESUPUESTAL</v>
      </c>
      <c r="G270" s="9" t="s">
        <v>21</v>
      </c>
      <c r="H270" s="9" t="str">
        <f>VLOOKUP(Tabla2[[#This Row],[NOMBRE]],Tabla1[],5,0)</f>
        <v>TESORERIA MUNICIPAL</v>
      </c>
      <c r="I270" s="9" t="s">
        <v>967</v>
      </c>
      <c r="J270" s="9" t="s">
        <v>1064</v>
      </c>
    </row>
    <row r="271" spans="1:10" hidden="1" x14ac:dyDescent="0.25">
      <c r="A271" t="s">
        <v>674</v>
      </c>
      <c r="B271" t="str">
        <f>VLOOKUP(Tabla2[[#This Row],[NOMBRE]],Tabla1[],1,0)</f>
        <v>SANTIAGO GONZALEZ HUMBERTO MANUEL</v>
      </c>
      <c r="C271" t="s">
        <v>37</v>
      </c>
      <c r="D271" t="str">
        <f>VLOOKUP(Tabla2[[#This Row],[NOMBRE]],Tabla1[],3,0)</f>
        <v xml:space="preserve">JEFE DE DEPARTAMENTO </v>
      </c>
      <c r="E271" t="s">
        <v>1273</v>
      </c>
      <c r="F271" t="str">
        <f>VLOOKUP(Tabla2[[#This Row],[NOMBRE]],Tabla1[],4,0)</f>
        <v>JEFE  DE DEPARTAMENTO DE CONTROL FINANCIERO</v>
      </c>
      <c r="G271" t="s">
        <v>21</v>
      </c>
      <c r="H271" t="str">
        <f>VLOOKUP(Tabla2[[#This Row],[NOMBRE]],Tabla1[],5,0)</f>
        <v>TESORERIA MUNICIPAL</v>
      </c>
      <c r="I271" t="s">
        <v>674</v>
      </c>
      <c r="J271" t="s">
        <v>1064</v>
      </c>
    </row>
    <row r="272" spans="1:10" hidden="1" x14ac:dyDescent="0.25">
      <c r="A272" t="s">
        <v>659</v>
      </c>
      <c r="B272" t="str">
        <f>VLOOKUP(Tabla2[[#This Row],[NOMBRE]],Tabla1[],1,0)</f>
        <v>RONQUILLO GONZALEZ ANA ISABEL</v>
      </c>
      <c r="C272" t="s">
        <v>37</v>
      </c>
      <c r="D272" t="str">
        <f>VLOOKUP(Tabla2[[#This Row],[NOMBRE]],Tabla1[],3,0)</f>
        <v xml:space="preserve">JEFE DE DEPARTAMENTO </v>
      </c>
      <c r="E272" t="s">
        <v>1274</v>
      </c>
      <c r="F272" t="str">
        <f>VLOOKUP(Tabla2[[#This Row],[NOMBRE]],Tabla1[],4,0)</f>
        <v>JEFE  DE DEPARTAMENTO DE CONTABILIDAD</v>
      </c>
      <c r="G272" t="s">
        <v>21</v>
      </c>
      <c r="H272" t="str">
        <f>VLOOKUP(Tabla2[[#This Row],[NOMBRE]],Tabla1[],5,0)</f>
        <v>TESORERIA MUNICIPAL</v>
      </c>
      <c r="I272" t="s">
        <v>659</v>
      </c>
      <c r="J272" t="s">
        <v>1064</v>
      </c>
    </row>
    <row r="273" spans="1:10" hidden="1" x14ac:dyDescent="0.25">
      <c r="A273" t="s">
        <v>824</v>
      </c>
      <c r="B273" t="str">
        <f>VLOOKUP(Tabla2[[#This Row],[NOMBRE]],Tabla1[],1,0)</f>
        <v>FLORES BARRERA PERLA CONCEPCION</v>
      </c>
      <c r="C273" t="s">
        <v>7</v>
      </c>
      <c r="D273" t="str">
        <f>VLOOKUP(Tabla2[[#This Row],[NOMBRE]],Tabla1[],3,0)</f>
        <v>LIDER DE PROYECTO</v>
      </c>
      <c r="E273" t="s">
        <v>1275</v>
      </c>
      <c r="F273" t="str">
        <f>VLOOKUP(Tabla2[[#This Row],[NOMBRE]],Tabla1[],4,0)</f>
        <v>LIDER DE PROYECTO DE DEPARTAMENTO DE CONTABILIDAD</v>
      </c>
      <c r="G273" t="s">
        <v>21</v>
      </c>
      <c r="H273" t="str">
        <f>VLOOKUP(Tabla2[[#This Row],[NOMBRE]],Tabla1[],5,0)</f>
        <v>TESORERIA MUNICIPAL</v>
      </c>
      <c r="I273" t="s">
        <v>824</v>
      </c>
      <c r="J273" t="s">
        <v>1064</v>
      </c>
    </row>
    <row r="274" spans="1:10" x14ac:dyDescent="0.25">
      <c r="A274" t="s">
        <v>1091</v>
      </c>
      <c r="B274" t="e">
        <f>VLOOKUP(Tabla2[[#This Row],[NOMBRE]],Tabla1[],1,0)</f>
        <v>#N/A</v>
      </c>
      <c r="C274" t="s">
        <v>7</v>
      </c>
      <c r="D274" t="e">
        <f>VLOOKUP(Tabla2[[#This Row],[NOMBRE]],Tabla1[],3,0)</f>
        <v>#N/A</v>
      </c>
      <c r="E274" t="s">
        <v>1276</v>
      </c>
      <c r="F274" t="e">
        <f>VLOOKUP(Tabla2[[#This Row],[NOMBRE]],Tabla1[],4,0)</f>
        <v>#N/A</v>
      </c>
      <c r="G274" t="s">
        <v>21</v>
      </c>
      <c r="H274" t="e">
        <f>VLOOKUP(Tabla2[[#This Row],[NOMBRE]],Tabla1[],5,0)</f>
        <v>#N/A</v>
      </c>
      <c r="I274" t="s">
        <v>1091</v>
      </c>
      <c r="J274" t="s">
        <v>1064</v>
      </c>
    </row>
    <row r="275" spans="1:10" hidden="1" x14ac:dyDescent="0.25">
      <c r="A275" t="s">
        <v>748</v>
      </c>
      <c r="B275" t="str">
        <f>VLOOKUP(Tabla2[[#This Row],[NOMBRE]],Tabla1[],1,0)</f>
        <v>CARRILLO VELETA IVAN</v>
      </c>
      <c r="C275" t="s">
        <v>101</v>
      </c>
      <c r="D275" t="str">
        <f>VLOOKUP(Tabla2[[#This Row],[NOMBRE]],Tabla1[],3,0)</f>
        <v>COORDINADOR DE UNIDAD ADMINISTRATIVA</v>
      </c>
      <c r="E275" t="s">
        <v>186</v>
      </c>
      <c r="F275" t="str">
        <f>VLOOKUP(Tabla2[[#This Row],[NOMBRE]],Tabla1[],4,0)</f>
        <v>COORDINADOR DE UNIDAD ADMINISTRATIVA.COORDINACION ELABORACION Y CTRL PRESUP</v>
      </c>
      <c r="G275" t="s">
        <v>21</v>
      </c>
      <c r="H275" t="str">
        <f>VLOOKUP(Tabla2[[#This Row],[NOMBRE]],Tabla1[],5,0)</f>
        <v>TESORERIA MUNICIPAL</v>
      </c>
      <c r="I275" t="s">
        <v>748</v>
      </c>
      <c r="J275" t="s">
        <v>1064</v>
      </c>
    </row>
    <row r="276" spans="1:10" hidden="1" x14ac:dyDescent="0.25">
      <c r="A276" t="s">
        <v>934</v>
      </c>
      <c r="B276" t="str">
        <f>VLOOKUP(Tabla2[[#This Row],[NOMBRE]],Tabla1[],1,0)</f>
        <v>LOYA SANTANA MARISSA FABIOLA</v>
      </c>
      <c r="C276" t="s">
        <v>39</v>
      </c>
      <c r="D276" t="str">
        <f>VLOOKUP(Tabla2[[#This Row],[NOMBRE]],Tabla1[],3,0)</f>
        <v>SUBDIRECTOR</v>
      </c>
      <c r="E276" t="s">
        <v>1277</v>
      </c>
      <c r="F276" t="str">
        <f>VLOOKUP(Tabla2[[#This Row],[NOMBRE]],Tabla1[],4,0)</f>
        <v>SUBDIRECTOR DEL DESPACHO DEL SUBDIRECTOR JURIDICO TESORERIA MUNICIPAL</v>
      </c>
      <c r="G276" t="s">
        <v>21</v>
      </c>
      <c r="H276" t="str">
        <f>VLOOKUP(Tabla2[[#This Row],[NOMBRE]],Tabla1[],5,0)</f>
        <v>TESORERIA MUNICIPAL</v>
      </c>
      <c r="I276" t="s">
        <v>934</v>
      </c>
      <c r="J276" t="s">
        <v>1064</v>
      </c>
    </row>
    <row r="277" spans="1:10" hidden="1" x14ac:dyDescent="0.25">
      <c r="A277" t="s">
        <v>1027</v>
      </c>
      <c r="B277" t="str">
        <f>VLOOKUP(Tabla2[[#This Row],[NOMBRE]],Tabla1[],1,0)</f>
        <v>MARIÑELARENA BACA REYNA JOHANNA</v>
      </c>
      <c r="C277" t="s">
        <v>37</v>
      </c>
      <c r="D277" t="str">
        <f>VLOOKUP(Tabla2[[#This Row],[NOMBRE]],Tabla1[],3,0)</f>
        <v>JEFE DE DEPARTAMENTO</v>
      </c>
      <c r="E277" t="s">
        <v>1278</v>
      </c>
      <c r="F277" t="str">
        <f>VLOOKUP(Tabla2[[#This Row],[NOMBRE]],Tabla1[],4,0)</f>
        <v>JEFE DE DEPARTAMENTO DE INGRESOS DIVERSOS</v>
      </c>
      <c r="G277" t="s">
        <v>21</v>
      </c>
      <c r="H277" t="str">
        <f>VLOOKUP(Tabla2[[#This Row],[NOMBRE]],Tabla1[],5,0)</f>
        <v>TESORERIA MUNICIPAL</v>
      </c>
      <c r="I277" t="s">
        <v>1027</v>
      </c>
      <c r="J277" t="s">
        <v>1064</v>
      </c>
    </row>
    <row r="278" spans="1:10" s="9" customFormat="1" hidden="1" x14ac:dyDescent="0.25">
      <c r="A278" s="9" t="s">
        <v>1035</v>
      </c>
      <c r="B278" s="9" t="str">
        <f>VLOOKUP(Tabla2[[#This Row],[NOMBRE]],Tabla1[],1,0)</f>
        <v>RUBIO CAZARES JESUS IBAN</v>
      </c>
      <c r="C278" s="9" t="s">
        <v>37</v>
      </c>
      <c r="D278" s="9" t="str">
        <f>VLOOKUP(Tabla2[[#This Row],[NOMBRE]],Tabla1[],3,0)</f>
        <v>LIDER DE PROYECTO</v>
      </c>
      <c r="E278" s="9" t="s">
        <v>1279</v>
      </c>
      <c r="F278" s="9" t="str">
        <f>VLOOKUP(Tabla2[[#This Row],[NOMBRE]],Tabla1[],4,0)</f>
        <v>LIDER DE PROYECTO.DEPTO DE FISCALIZACION JURIDICA</v>
      </c>
      <c r="G278" s="9" t="s">
        <v>21</v>
      </c>
      <c r="H278" s="9" t="str">
        <f>VLOOKUP(Tabla2[[#This Row],[NOMBRE]],Tabla1[],5,0)</f>
        <v>TESORERIA MUNICIPAL</v>
      </c>
      <c r="I278" s="9" t="s">
        <v>1035</v>
      </c>
      <c r="J278" s="9" t="s">
        <v>1064</v>
      </c>
    </row>
    <row r="279" spans="1:10" s="9" customFormat="1" hidden="1" x14ac:dyDescent="0.25">
      <c r="A279" s="9" t="s">
        <v>1018</v>
      </c>
      <c r="B279" s="9" t="str">
        <f>VLOOKUP(Tabla2[[#This Row],[NOMBRE]],Tabla1[],1,0)</f>
        <v>MEDINA TREJO JORGE ALEJANDRO</v>
      </c>
      <c r="C279" s="9" t="s">
        <v>7</v>
      </c>
      <c r="D279" s="9" t="str">
        <f>VLOOKUP(Tabla2[[#This Row],[NOMBRE]],Tabla1[],3,0)</f>
        <v>JEFE DE DEPARTAMENTO</v>
      </c>
      <c r="E279" s="9" t="s">
        <v>1280</v>
      </c>
      <c r="F279" s="9" t="str">
        <f>VLOOKUP(Tabla2[[#This Row],[NOMBRE]],Tabla1[],4,0)</f>
        <v>JEFE DE DEPARTAMENTO DEPTO DE FISCALIZACION JURIDICA</v>
      </c>
      <c r="G279" s="9" t="s">
        <v>21</v>
      </c>
      <c r="H279" s="9" t="str">
        <f>VLOOKUP(Tabla2[[#This Row],[NOMBRE]],Tabla1[],5,0)</f>
        <v>TESORERIA MUNICIPAL</v>
      </c>
      <c r="I279" s="9" t="s">
        <v>1018</v>
      </c>
      <c r="J279" s="9" t="s">
        <v>1065</v>
      </c>
    </row>
    <row r="280" spans="1:10" hidden="1" x14ac:dyDescent="0.25">
      <c r="A280" t="s">
        <v>922</v>
      </c>
      <c r="B280" t="str">
        <f>VLOOKUP(Tabla2[[#This Row],[NOMBRE]],Tabla1[],1,0)</f>
        <v>CHAVEZ LUNA DENISSE MARISA</v>
      </c>
      <c r="C280" t="s">
        <v>37</v>
      </c>
      <c r="D280" t="str">
        <f>VLOOKUP(Tabla2[[#This Row],[NOMBRE]],Tabla1[],3,0)</f>
        <v xml:space="preserve">JEFE DE DEPARTAMENTO </v>
      </c>
      <c r="E280" t="s">
        <v>1281</v>
      </c>
      <c r="F280" t="str">
        <f>VLOOKUP(Tabla2[[#This Row],[NOMBRE]],Tabla1[],4,0)</f>
        <v>JEFE  DE DEPARTAMENTO DE FISCALIZACION JURIDICA</v>
      </c>
      <c r="G280" t="s">
        <v>21</v>
      </c>
      <c r="H280" t="str">
        <f>VLOOKUP(Tabla2[[#This Row],[NOMBRE]],Tabla1[],5,0)</f>
        <v>TESORERIA MUNICIPAL</v>
      </c>
      <c r="I280" t="s">
        <v>922</v>
      </c>
      <c r="J280" t="s">
        <v>1064</v>
      </c>
    </row>
    <row r="281" spans="1:10" hidden="1" x14ac:dyDescent="0.25">
      <c r="A281" t="s">
        <v>665</v>
      </c>
      <c r="B281" t="str">
        <f>VLOOKUP(Tabla2[[#This Row],[NOMBRE]],Tabla1[],1,0)</f>
        <v>CAZARES PALACIO SANDRA PAOLA</v>
      </c>
      <c r="C281" t="s">
        <v>37</v>
      </c>
      <c r="D281" t="str">
        <f>VLOOKUP(Tabla2[[#This Row],[NOMBRE]],Tabla1[],3,0)</f>
        <v>JEFE DE DEPARTAMENTO</v>
      </c>
      <c r="E281" t="s">
        <v>1282</v>
      </c>
      <c r="F281" t="str">
        <f>VLOOKUP(Tabla2[[#This Row],[NOMBRE]],Tabla1[],4,0)</f>
        <v>JEFE DE DEPARTAMENTO DE PROCEDIMIENTOS LEGALES</v>
      </c>
      <c r="G281" t="s">
        <v>21</v>
      </c>
      <c r="H281" t="str">
        <f>VLOOKUP(Tabla2[[#This Row],[NOMBRE]],Tabla1[],5,0)</f>
        <v>TESORERIA MUNICIPAL</v>
      </c>
      <c r="I281" t="s">
        <v>665</v>
      </c>
      <c r="J281" t="s">
        <v>1064</v>
      </c>
    </row>
    <row r="282" spans="1:10" hidden="1" x14ac:dyDescent="0.25">
      <c r="A282" t="s">
        <v>1033</v>
      </c>
      <c r="B282" t="str">
        <f>VLOOKUP(Tabla2[[#This Row],[NOMBRE]],Tabla1[],1,0)</f>
        <v>ALARCON AVITIA MARIO ALBERTO</v>
      </c>
      <c r="C282" t="s">
        <v>74</v>
      </c>
      <c r="D282" t="str">
        <f>VLOOKUP(Tabla2[[#This Row],[NOMBRE]],Tabla1[],3,0)</f>
        <v>DIRECTOR GENERAL</v>
      </c>
      <c r="E282" t="s">
        <v>1283</v>
      </c>
      <c r="F282" t="str">
        <f>VLOOKUP(Tabla2[[#This Row],[NOMBRE]],Tabla1[],4,0)</f>
        <v>DIRECTOR GENERAL DESPACHO DEL C OFICIAL MAYOR</v>
      </c>
      <c r="G282" t="s">
        <v>35</v>
      </c>
      <c r="H282" t="str">
        <f>VLOOKUP(Tabla2[[#This Row],[NOMBRE]],Tabla1[],5,0)</f>
        <v>OFICIALIA MAYOR</v>
      </c>
      <c r="I282" t="s">
        <v>1033</v>
      </c>
      <c r="J282" t="s">
        <v>1064</v>
      </c>
    </row>
    <row r="283" spans="1:10" hidden="1" x14ac:dyDescent="0.25">
      <c r="A283" t="s">
        <v>901</v>
      </c>
      <c r="B283" t="str">
        <f>VLOOKUP(Tabla2[[#This Row],[NOMBRE]],Tabla1[],1,0)</f>
        <v>PACHECO CERROS ANA PAOLA</v>
      </c>
      <c r="C283" t="s">
        <v>7</v>
      </c>
      <c r="D283" t="str">
        <f>VLOOKUP(Tabla2[[#This Row],[NOMBRE]],Tabla1[],3,0)</f>
        <v>LIDER DE PROYECTO</v>
      </c>
      <c r="E283" t="s">
        <v>420</v>
      </c>
      <c r="F283" t="str">
        <f>VLOOKUP(Tabla2[[#This Row],[NOMBRE]],Tabla1[],4,0)</f>
        <v>LIDER DE PROYECTO.DESPACHO DEL C OFICIAL MAYOR</v>
      </c>
      <c r="G283" t="s">
        <v>35</v>
      </c>
      <c r="H283" t="str">
        <f>VLOOKUP(Tabla2[[#This Row],[NOMBRE]],Tabla1[],5,0)</f>
        <v>OFICIALIA MAYOR</v>
      </c>
      <c r="I283" t="s">
        <v>901</v>
      </c>
      <c r="J283" t="s">
        <v>1065</v>
      </c>
    </row>
    <row r="284" spans="1:10" hidden="1" x14ac:dyDescent="0.25">
      <c r="A284" t="s">
        <v>810</v>
      </c>
      <c r="B284" t="str">
        <f>VLOOKUP(Tabla2[[#This Row],[NOMBRE]],Tabla1[],1,0)</f>
        <v>GARCIA LICON PATRICIA IVON</v>
      </c>
      <c r="C284" t="s">
        <v>7</v>
      </c>
      <c r="D284" t="str">
        <f>VLOOKUP(Tabla2[[#This Row],[NOMBRE]],Tabla1[],3,0)</f>
        <v>LIDER DE PROYECTO</v>
      </c>
      <c r="E284" t="s">
        <v>1284</v>
      </c>
      <c r="F284" t="str">
        <f>VLOOKUP(Tabla2[[#This Row],[NOMBRE]],Tabla1[],4,0)</f>
        <v xml:space="preserve">LIDER DE PROYECTO CONSULTORIA JURIDICA </v>
      </c>
      <c r="G284" t="s">
        <v>35</v>
      </c>
      <c r="H284" t="str">
        <f>VLOOKUP(Tabla2[[#This Row],[NOMBRE]],Tabla1[],5,0)</f>
        <v>OFICIALIA MAYOR</v>
      </c>
      <c r="I284" t="s">
        <v>810</v>
      </c>
      <c r="J284" t="s">
        <v>1064</v>
      </c>
    </row>
    <row r="285" spans="1:10" hidden="1" x14ac:dyDescent="0.25">
      <c r="A285" t="s">
        <v>714</v>
      </c>
      <c r="B285" t="str">
        <f>VLOOKUP(Tabla2[[#This Row],[NOMBRE]],Tabla1[],1,0)</f>
        <v>VERDUGO ARMENTA GENARO</v>
      </c>
      <c r="C285" t="s">
        <v>7</v>
      </c>
      <c r="D285" t="str">
        <f>VLOOKUP(Tabla2[[#This Row],[NOMBRE]],Tabla1[],3,0)</f>
        <v>LIDER DE PROYECTO</v>
      </c>
      <c r="E285" t="s">
        <v>1284</v>
      </c>
      <c r="F285" t="str">
        <f>VLOOKUP(Tabla2[[#This Row],[NOMBRE]],Tabla1[],4,0)</f>
        <v>LIDER DE PROYECTO CONSULTORIA JURIDICA OFICIALIA MAYOR</v>
      </c>
      <c r="G285" t="s">
        <v>35</v>
      </c>
      <c r="H285" t="str">
        <f>VLOOKUP(Tabla2[[#This Row],[NOMBRE]],Tabla1[],5,0)</f>
        <v>OFICIALIA MAYOR</v>
      </c>
      <c r="I285" t="s">
        <v>714</v>
      </c>
      <c r="J285" t="s">
        <v>1064</v>
      </c>
    </row>
    <row r="286" spans="1:10" hidden="1" x14ac:dyDescent="0.25">
      <c r="A286" t="s">
        <v>695</v>
      </c>
      <c r="B286" t="str">
        <f>VLOOKUP(Tabla2[[#This Row],[NOMBRE]],Tabla1[],1,0)</f>
        <v>PORTILLO DE LA FUENTE ABRIL</v>
      </c>
      <c r="C286" t="s">
        <v>70</v>
      </c>
      <c r="D286" t="str">
        <f>VLOOKUP(Tabla2[[#This Row],[NOMBRE]],Tabla1[],3,0)</f>
        <v>CONSULTOR JURIDICO</v>
      </c>
      <c r="E286" t="s">
        <v>1285</v>
      </c>
      <c r="F286" t="str">
        <f>VLOOKUP(Tabla2[[#This Row],[NOMBRE]],Tabla1[],4,0)</f>
        <v>CONSULTOR JURIDICO DEL CONSULTORIA JURIDICA OFICIALIA MAYOR</v>
      </c>
      <c r="G286" t="s">
        <v>35</v>
      </c>
      <c r="H286" t="str">
        <f>VLOOKUP(Tabla2[[#This Row],[NOMBRE]],Tabla1[],5,0)</f>
        <v>OFICIALIA MAYOR</v>
      </c>
      <c r="I286" t="s">
        <v>695</v>
      </c>
      <c r="J286" t="s">
        <v>1064</v>
      </c>
    </row>
    <row r="287" spans="1:10" hidden="1" x14ac:dyDescent="0.25">
      <c r="A287" t="s">
        <v>723</v>
      </c>
      <c r="B287" t="str">
        <f>VLOOKUP(Tabla2[[#This Row],[NOMBRE]],Tabla1[],1,0)</f>
        <v>ROMAN RANGEL ANA CAROLINA</v>
      </c>
      <c r="C287" t="s">
        <v>101</v>
      </c>
      <c r="D287" t="str">
        <f>VLOOKUP(Tabla2[[#This Row],[NOMBRE]],Tabla1[],3,0)</f>
        <v>COORDINADOR DE UNIDAD ADMINISTRATIVA</v>
      </c>
      <c r="E287" t="s">
        <v>145</v>
      </c>
      <c r="F287" t="str">
        <f>VLOOKUP(Tabla2[[#This Row],[NOMBRE]],Tabla1[],4,0)</f>
        <v>COORDINADOR DE UNIDAD ADMINISTRATIVA.COORDINACION DE PROVEEDURIA</v>
      </c>
      <c r="G287" t="s">
        <v>35</v>
      </c>
      <c r="H287" t="str">
        <f>VLOOKUP(Tabla2[[#This Row],[NOMBRE]],Tabla1[],5,0)</f>
        <v>OFICIALIA MAYOR</v>
      </c>
      <c r="I287" t="s">
        <v>723</v>
      </c>
      <c r="J287" t="s">
        <v>1064</v>
      </c>
    </row>
    <row r="288" spans="1:10" hidden="1" x14ac:dyDescent="0.25">
      <c r="A288" t="s">
        <v>862</v>
      </c>
      <c r="B288" t="str">
        <f>VLOOKUP(Tabla2[[#This Row],[NOMBRE]],Tabla1[],1,0)</f>
        <v>CASTRO PORRAS MARIA VIVIANNA</v>
      </c>
      <c r="C288" t="s">
        <v>37</v>
      </c>
      <c r="D288" t="str">
        <f>VLOOKUP(Tabla2[[#This Row],[NOMBRE]],Tabla1[],3,0)</f>
        <v>JEFE DE DEPARTAMENTO</v>
      </c>
      <c r="E288" t="s">
        <v>1286</v>
      </c>
      <c r="F288" t="str">
        <f>VLOOKUP(Tabla2[[#This Row],[NOMBRE]],Tabla1[],4,0)</f>
        <v>JEFE DE DEPARTAMENTO COORDINACION DE PROVEEDURIA</v>
      </c>
      <c r="G288" t="s">
        <v>35</v>
      </c>
      <c r="H288" t="str">
        <f>VLOOKUP(Tabla2[[#This Row],[NOMBRE]],Tabla1[],5,0)</f>
        <v>OFICIALIA MAYOR</v>
      </c>
      <c r="I288" t="s">
        <v>862</v>
      </c>
      <c r="J288" t="s">
        <v>1064</v>
      </c>
    </row>
    <row r="289" spans="1:10" hidden="1" x14ac:dyDescent="0.25">
      <c r="A289" t="s">
        <v>673</v>
      </c>
      <c r="B289" t="str">
        <f>VLOOKUP(Tabla2[[#This Row],[NOMBRE]],Tabla1[],1,0)</f>
        <v>RIVERA LEDEZMA DIANA ELENA</v>
      </c>
      <c r="C289" t="s">
        <v>37</v>
      </c>
      <c r="D289" t="str">
        <f>VLOOKUP(Tabla2[[#This Row],[NOMBRE]],Tabla1[],3,0)</f>
        <v xml:space="preserve">JEFE DE DEPARTAMENTO </v>
      </c>
      <c r="E289" t="s">
        <v>1287</v>
      </c>
      <c r="F289" t="str">
        <f>VLOOKUP(Tabla2[[#This Row],[NOMBRE]],Tabla1[],4,0)</f>
        <v>JEFE  DE DEPARTAMENTO DE SISTEMAS OFICIALIA MAYOR</v>
      </c>
      <c r="G289" t="s">
        <v>35</v>
      </c>
      <c r="H289" t="str">
        <f>VLOOKUP(Tabla2[[#This Row],[NOMBRE]],Tabla1[],5,0)</f>
        <v>OFICIALIA MAYOR</v>
      </c>
      <c r="I289" t="s">
        <v>673</v>
      </c>
      <c r="J289" t="s">
        <v>1092</v>
      </c>
    </row>
    <row r="290" spans="1:10" hidden="1" x14ac:dyDescent="0.25">
      <c r="A290" t="s">
        <v>1023</v>
      </c>
      <c r="B290" t="str">
        <f>VLOOKUP(Tabla2[[#This Row],[NOMBRE]],Tabla1[],1,0)</f>
        <v>MARTINEZ VILLA JUAN MANUEL</v>
      </c>
      <c r="C290" t="s">
        <v>7</v>
      </c>
      <c r="D290" t="str">
        <f>VLOOKUP(Tabla2[[#This Row],[NOMBRE]],Tabla1[],3,0)</f>
        <v>LIDER DE PROYECTO</v>
      </c>
      <c r="E290" t="s">
        <v>1288</v>
      </c>
      <c r="F290" t="str">
        <f>VLOOKUP(Tabla2[[#This Row],[NOMBRE]],Tabla1[],4,0)</f>
        <v>LIDER DE PROYECTO DE DEPARTAMENTO DE SISTEMAS OFICIALIA MAYOR</v>
      </c>
      <c r="G290" t="s">
        <v>35</v>
      </c>
      <c r="H290" t="str">
        <f>VLOOKUP(Tabla2[[#This Row],[NOMBRE]],Tabla1[],5,0)</f>
        <v>OFICIALIA MAYOR</v>
      </c>
      <c r="I290" t="s">
        <v>1023</v>
      </c>
      <c r="J290" t="s">
        <v>1069</v>
      </c>
    </row>
    <row r="291" spans="1:10" hidden="1" x14ac:dyDescent="0.25">
      <c r="A291" t="s">
        <v>1001</v>
      </c>
      <c r="B291" t="str">
        <f>VLOOKUP(Tabla2[[#This Row],[NOMBRE]],Tabla1[],1,0)</f>
        <v>RODRIGUEZ LUGO DAVID RICARDO</v>
      </c>
      <c r="C291" t="s">
        <v>7</v>
      </c>
      <c r="D291" t="str">
        <f>VLOOKUP(Tabla2[[#This Row],[NOMBRE]],Tabla1[],3,0)</f>
        <v>LIDER DE PROYECTO</v>
      </c>
      <c r="E291" t="s">
        <v>1288</v>
      </c>
      <c r="F291" t="str">
        <f>VLOOKUP(Tabla2[[#This Row],[NOMBRE]],Tabla1[],4,0)</f>
        <v>LIDER DE PROYECTO DEPARTAMENTO DE SISTEMAS OFICIALIA MAYOR</v>
      </c>
      <c r="G291" t="s">
        <v>35</v>
      </c>
      <c r="H291" t="str">
        <f>VLOOKUP(Tabla2[[#This Row],[NOMBRE]],Tabla1[],5,0)</f>
        <v>OFICIALIA MAYOR</v>
      </c>
      <c r="I291" t="s">
        <v>1001</v>
      </c>
      <c r="J291" t="s">
        <v>1069</v>
      </c>
    </row>
    <row r="292" spans="1:10" hidden="1" x14ac:dyDescent="0.25">
      <c r="A292" t="s">
        <v>808</v>
      </c>
      <c r="B292" t="str">
        <f>VLOOKUP(Tabla2[[#This Row],[NOMBRE]],Tabla1[],1,0)</f>
        <v>ALVAREZ GANDARA JOSE REFUGIO</v>
      </c>
      <c r="C292" t="s">
        <v>7</v>
      </c>
      <c r="D292" t="str">
        <f>VLOOKUP(Tabla2[[#This Row],[NOMBRE]],Tabla1[],3,0)</f>
        <v>LIDER DE PROYECTO</v>
      </c>
      <c r="E292" t="s">
        <v>1288</v>
      </c>
      <c r="F292" t="str">
        <f>VLOOKUP(Tabla2[[#This Row],[NOMBRE]],Tabla1[],4,0)</f>
        <v>LIDER DE PROYECTO DE DEPARTAMENTO DE SISTEMAS OFICIALIA MAYOR</v>
      </c>
      <c r="G292" t="s">
        <v>35</v>
      </c>
      <c r="H292" t="str">
        <f>VLOOKUP(Tabla2[[#This Row],[NOMBRE]],Tabla1[],5,0)</f>
        <v>OFICIALIA MAYOR</v>
      </c>
      <c r="I292" t="s">
        <v>808</v>
      </c>
      <c r="J292" t="s">
        <v>1065</v>
      </c>
    </row>
    <row r="293" spans="1:10" hidden="1" x14ac:dyDescent="0.25">
      <c r="A293" t="s">
        <v>677</v>
      </c>
      <c r="B293" t="str">
        <f>VLOOKUP(Tabla2[[#This Row],[NOMBRE]],Tabla1[],1,0)</f>
        <v>HIGUERA CAMPOS RAUL DAVID</v>
      </c>
      <c r="C293" t="s">
        <v>7</v>
      </c>
      <c r="D293" t="str">
        <f>VLOOKUP(Tabla2[[#This Row],[NOMBRE]],Tabla1[],3,0)</f>
        <v>LIDER DE PROYECTO</v>
      </c>
      <c r="E293" t="s">
        <v>1288</v>
      </c>
      <c r="F293" t="str">
        <f>VLOOKUP(Tabla2[[#This Row],[NOMBRE]],Tabla1[],4,0)</f>
        <v>LIDER DE PROYECTO DEPTO DE SISTEMAS OFICIALIA MAYOR</v>
      </c>
      <c r="G293" t="s">
        <v>35</v>
      </c>
      <c r="H293" t="str">
        <f>VLOOKUP(Tabla2[[#This Row],[NOMBRE]],Tabla1[],5,0)</f>
        <v>OFICIALIA MAYOR</v>
      </c>
      <c r="I293" t="s">
        <v>677</v>
      </c>
      <c r="J293" t="s">
        <v>1065</v>
      </c>
    </row>
    <row r="294" spans="1:10" hidden="1" x14ac:dyDescent="0.25">
      <c r="A294" t="s">
        <v>1003</v>
      </c>
      <c r="B294" t="str">
        <f>VLOOKUP(Tabla2[[#This Row],[NOMBRE]],Tabla1[],1,0)</f>
        <v>RODRIGUEZ CARBAJAL ANGELICA YOLANDA</v>
      </c>
      <c r="C294" t="s">
        <v>39</v>
      </c>
      <c r="D294" t="str">
        <f>VLOOKUP(Tabla2[[#This Row],[NOMBRE]],Tabla1[],3,0)</f>
        <v>SUBDIRECTOR</v>
      </c>
      <c r="E294" t="s">
        <v>1289</v>
      </c>
      <c r="F294" t="str">
        <f>VLOOKUP(Tabla2[[#This Row],[NOMBRE]],Tabla1[],4,0)</f>
        <v>SUBDIRECTOR DEL DESPARTAMENTO DEL SUBDIRECTOR ADMINISTRATIVO OFICIALIA MAYOR</v>
      </c>
      <c r="G294" t="s">
        <v>35</v>
      </c>
      <c r="H294" t="str">
        <f>VLOOKUP(Tabla2[[#This Row],[NOMBRE]],Tabla1[],5,0)</f>
        <v>OFICIALIA MAYOR</v>
      </c>
      <c r="I294" t="s">
        <v>1003</v>
      </c>
      <c r="J294" t="s">
        <v>1064</v>
      </c>
    </row>
    <row r="295" spans="1:10" hidden="1" x14ac:dyDescent="0.25">
      <c r="A295" t="s">
        <v>669</v>
      </c>
      <c r="B295" t="str">
        <f>VLOOKUP(Tabla2[[#This Row],[NOMBRE]],Tabla1[],1,0)</f>
        <v>SANTOS BALDERRAMA LUIS ENRIQUE</v>
      </c>
      <c r="C295" t="s">
        <v>39</v>
      </c>
      <c r="D295" t="str">
        <f>VLOOKUP(Tabla2[[#This Row],[NOMBRE]],Tabla1[],3,0)</f>
        <v>SUBDIRECTOR</v>
      </c>
      <c r="E295" t="s">
        <v>1290</v>
      </c>
      <c r="F295" t="str">
        <f>VLOOKUP(Tabla2[[#This Row],[NOMBRE]],Tabla1[],4,0)</f>
        <v>SUBDIRECTOR DEL SUBDIRECCIÓN DE RECURSOS HUMANOS</v>
      </c>
      <c r="G295" t="s">
        <v>35</v>
      </c>
      <c r="H295" t="str">
        <f>VLOOKUP(Tabla2[[#This Row],[NOMBRE]],Tabla1[],5,0)</f>
        <v>OFICIALIA MAYOR</v>
      </c>
      <c r="I295" t="s">
        <v>669</v>
      </c>
      <c r="J295" t="s">
        <v>1064</v>
      </c>
    </row>
    <row r="296" spans="1:10" hidden="1" x14ac:dyDescent="0.25">
      <c r="A296" t="s">
        <v>699</v>
      </c>
      <c r="B296" t="str">
        <f>VLOOKUP(Tabla2[[#This Row],[NOMBRE]],Tabla1[],1,0)</f>
        <v>VENZOR SALDIVAR ANABAENA</v>
      </c>
      <c r="C296" t="s">
        <v>37</v>
      </c>
      <c r="D296" t="str">
        <f>VLOOKUP(Tabla2[[#This Row],[NOMBRE]],Tabla1[],3,0)</f>
        <v xml:space="preserve">JEFE DE DEPARTAMENTO </v>
      </c>
      <c r="E296" t="s">
        <v>1291</v>
      </c>
      <c r="F296" t="str">
        <f>VLOOKUP(Tabla2[[#This Row],[NOMBRE]],Tabla1[],4,0)</f>
        <v>JEFE   DE DEPARTAMENTO DE NÓMINAS</v>
      </c>
      <c r="G296" t="s">
        <v>35</v>
      </c>
      <c r="H296" t="str">
        <f>VLOOKUP(Tabla2[[#This Row],[NOMBRE]],Tabla1[],5,0)</f>
        <v>OFICIALIA MAYOR</v>
      </c>
      <c r="I296" t="s">
        <v>699</v>
      </c>
      <c r="J296" t="s">
        <v>1092</v>
      </c>
    </row>
    <row r="297" spans="1:10" hidden="1" x14ac:dyDescent="0.25">
      <c r="A297" t="s">
        <v>986</v>
      </c>
      <c r="B297" t="str">
        <f>VLOOKUP(Tabla2[[#This Row],[NOMBRE]],Tabla1[],1,0)</f>
        <v>ORDOÑEZ RODRIGUEZ FELIPE MARCOS</v>
      </c>
      <c r="C297" t="s">
        <v>37</v>
      </c>
      <c r="D297" t="str">
        <f>VLOOKUP(Tabla2[[#This Row],[NOMBRE]],Tabla1[],3,0)</f>
        <v>JEFE DE DEPARTAMENTO</v>
      </c>
      <c r="E297" t="s">
        <v>1292</v>
      </c>
      <c r="F297" t="str">
        <f>VLOOKUP(Tabla2[[#This Row],[NOMBRE]],Tabla1[],4,0)</f>
        <v>JEFE  DE DEPARTAMENTO REL LABORALES Y PRESTACIONES</v>
      </c>
      <c r="G297" t="s">
        <v>35</v>
      </c>
      <c r="H297" t="str">
        <f>VLOOKUP(Tabla2[[#This Row],[NOMBRE]],Tabla1[],5,0)</f>
        <v>OFICIALIA MAYOR</v>
      </c>
      <c r="I297" t="s">
        <v>986</v>
      </c>
      <c r="J297" t="s">
        <v>1064</v>
      </c>
    </row>
    <row r="298" spans="1:10" hidden="1" x14ac:dyDescent="0.25">
      <c r="A298" t="s">
        <v>1061</v>
      </c>
      <c r="B298" t="str">
        <f>VLOOKUP(Tabla2[[#This Row],[NOMBRE]],Tabla1[],1,0)</f>
        <v>CARRERA RAMIREZ ALEJANDRA</v>
      </c>
      <c r="C298" t="s">
        <v>7</v>
      </c>
      <c r="D298" t="str">
        <f>VLOOKUP(Tabla2[[#This Row],[NOMBRE]],Tabla1[],3,0)</f>
        <v>LIDER DE PROYECTO</v>
      </c>
      <c r="E298" t="s">
        <v>44</v>
      </c>
      <c r="F298" t="str">
        <f>VLOOKUP(Tabla2[[#This Row],[NOMBRE]],Tabla1[],4,0)</f>
        <v>LIDER DE PROYECTO.DEPARTAMENTO REL LABORALES Y PRESTACIONES</v>
      </c>
      <c r="G298" t="s">
        <v>35</v>
      </c>
      <c r="H298" t="str">
        <f>VLOOKUP(Tabla2[[#This Row],[NOMBRE]],Tabla1[],5,0)</f>
        <v>OFICIALIA MAYOR</v>
      </c>
      <c r="I298" t="s">
        <v>1061</v>
      </c>
      <c r="J298" t="s">
        <v>1065</v>
      </c>
    </row>
    <row r="299" spans="1:10" hidden="1" x14ac:dyDescent="0.25">
      <c r="A299" t="s">
        <v>993</v>
      </c>
      <c r="B299" t="str">
        <f>VLOOKUP(Tabla2[[#This Row],[NOMBRE]],Tabla1[],1,0)</f>
        <v>ARMENDARIZ RASCON GRISELDA</v>
      </c>
      <c r="C299" t="s">
        <v>7</v>
      </c>
      <c r="D299" t="str">
        <f>VLOOKUP(Tabla2[[#This Row],[NOMBRE]],Tabla1[],3,0)</f>
        <v>LIDER DE PROYECTO</v>
      </c>
      <c r="E299" t="s">
        <v>44</v>
      </c>
      <c r="F299" t="str">
        <f>VLOOKUP(Tabla2[[#This Row],[NOMBRE]],Tabla1[],4,0)</f>
        <v>LIDER DE PROYECTO DE DEPARTAMENTO REL LABORALES Y PRESTACIONES</v>
      </c>
      <c r="G299" t="s">
        <v>35</v>
      </c>
      <c r="H299" t="str">
        <f>VLOOKUP(Tabla2[[#This Row],[NOMBRE]],Tabla1[],5,0)</f>
        <v>OFICIALIA MAYOR</v>
      </c>
      <c r="I299" t="s">
        <v>993</v>
      </c>
      <c r="J299" t="s">
        <v>1066</v>
      </c>
    </row>
    <row r="300" spans="1:10" hidden="1" x14ac:dyDescent="0.25">
      <c r="A300" t="s">
        <v>858</v>
      </c>
      <c r="B300" t="str">
        <f>VLOOKUP(Tabla2[[#This Row],[NOMBRE]],Tabla1[],1,0)</f>
        <v>REVELES ROSALES LUIS ALEJANDRO</v>
      </c>
      <c r="C300" t="s">
        <v>7</v>
      </c>
      <c r="D300" t="str">
        <f>VLOOKUP(Tabla2[[#This Row],[NOMBRE]],Tabla1[],3,0)</f>
        <v>LIDER DE PROYECTO</v>
      </c>
      <c r="E300" t="s">
        <v>44</v>
      </c>
      <c r="F300" t="str">
        <f>VLOOKUP(Tabla2[[#This Row],[NOMBRE]],Tabla1[],4,0)</f>
        <v>LIDER DE PROYECTO DESPACHO DEL SUBDIRECTOR DE RECURSOS MATS Y SERVICIOS</v>
      </c>
      <c r="G300" t="s">
        <v>35</v>
      </c>
      <c r="H300" t="str">
        <f>VLOOKUP(Tabla2[[#This Row],[NOMBRE]],Tabla1[],5,0)</f>
        <v>OFICIALIA MAYOR</v>
      </c>
      <c r="I300" t="s">
        <v>858</v>
      </c>
      <c r="J300" t="s">
        <v>1065</v>
      </c>
    </row>
    <row r="301" spans="1:10" hidden="1" x14ac:dyDescent="0.25">
      <c r="A301" t="s">
        <v>668</v>
      </c>
      <c r="B301" t="str">
        <f>VLOOKUP(Tabla2[[#This Row],[NOMBRE]],Tabla1[],1,0)</f>
        <v>AYALA PEREZ KENIA ROCIO</v>
      </c>
      <c r="C301" t="s">
        <v>7</v>
      </c>
      <c r="D301" t="str">
        <f>VLOOKUP(Tabla2[[#This Row],[NOMBRE]],Tabla1[],3,0)</f>
        <v>LIDER DE PROYECTO</v>
      </c>
      <c r="E301" t="s">
        <v>44</v>
      </c>
      <c r="F301" t="str">
        <f>VLOOKUP(Tabla2[[#This Row],[NOMBRE]],Tabla1[],4,0)</f>
        <v>LIDER DE PROYECTO.DEPARTAMENTO REL LABORALES Y PRESTACIONES</v>
      </c>
      <c r="G301" t="s">
        <v>35</v>
      </c>
      <c r="H301" t="str">
        <f>VLOOKUP(Tabla2[[#This Row],[NOMBRE]],Tabla1[],5,0)</f>
        <v>OFICIALIA MAYOR</v>
      </c>
      <c r="I301" t="s">
        <v>668</v>
      </c>
      <c r="J301" t="s">
        <v>1065</v>
      </c>
    </row>
    <row r="302" spans="1:10" hidden="1" x14ac:dyDescent="0.25">
      <c r="A302" t="s">
        <v>997</v>
      </c>
      <c r="B302" t="str">
        <f>VLOOKUP(Tabla2[[#This Row],[NOMBRE]],Tabla1[],1,0)</f>
        <v>LEM ORTIZ IZTMARA</v>
      </c>
      <c r="C302" t="s">
        <v>7</v>
      </c>
      <c r="D302" t="str">
        <f>VLOOKUP(Tabla2[[#This Row],[NOMBRE]],Tabla1[],3,0)</f>
        <v>LIDER DE PROYECTO</v>
      </c>
      <c r="E302" t="s">
        <v>1293</v>
      </c>
      <c r="F302" t="str">
        <f>VLOOKUP(Tabla2[[#This Row],[NOMBRE]],Tabla1[],4,0)</f>
        <v>LIDER DE PROYECTO DEPARTAMENTO DE SELECCION Y CAPACITACION</v>
      </c>
      <c r="G302" t="s">
        <v>35</v>
      </c>
      <c r="H302" t="str">
        <f>VLOOKUP(Tabla2[[#This Row],[NOMBRE]],Tabla1[],5,0)</f>
        <v>OFICIALIA MAYOR</v>
      </c>
      <c r="I302" t="s">
        <v>997</v>
      </c>
      <c r="J302" t="s">
        <v>1065</v>
      </c>
    </row>
    <row r="303" spans="1:10" hidden="1" x14ac:dyDescent="0.25">
      <c r="A303" t="s">
        <v>959</v>
      </c>
      <c r="B303" t="str">
        <f>VLOOKUP(Tabla2[[#This Row],[NOMBRE]],Tabla1[],1,0)</f>
        <v>MENDOZA ALVAREZ LUIS ARMANDO</v>
      </c>
      <c r="C303" t="s">
        <v>7</v>
      </c>
      <c r="D303" t="str">
        <f>VLOOKUP(Tabla2[[#This Row],[NOMBRE]],Tabla1[],3,0)</f>
        <v>LIDER DE PROYECTO</v>
      </c>
      <c r="E303" t="s">
        <v>1293</v>
      </c>
      <c r="F303" t="str">
        <f>VLOOKUP(Tabla2[[#This Row],[NOMBRE]],Tabla1[],4,0)</f>
        <v>LIDER DE PROYECTO DE DEPARTAMENTO DE INFRAESTRUCTURA Y TELECOMUNICACIONES</v>
      </c>
      <c r="G303" t="s">
        <v>35</v>
      </c>
      <c r="H303" t="str">
        <f>VLOOKUP(Tabla2[[#This Row],[NOMBRE]],Tabla1[],5,0)</f>
        <v>OFICIALIA MAYOR</v>
      </c>
      <c r="I303" t="s">
        <v>959</v>
      </c>
      <c r="J303" t="s">
        <v>1064</v>
      </c>
    </row>
    <row r="304" spans="1:10" hidden="1" x14ac:dyDescent="0.25">
      <c r="A304" t="s">
        <v>701</v>
      </c>
      <c r="B304" t="str">
        <f>VLOOKUP(Tabla2[[#This Row],[NOMBRE]],Tabla1[],1,0)</f>
        <v>AGUILAR VASQUEZ DANIEL</v>
      </c>
      <c r="C304" t="s">
        <v>37</v>
      </c>
      <c r="D304" t="str">
        <f>VLOOKUP(Tabla2[[#This Row],[NOMBRE]],Tabla1[],3,0)</f>
        <v xml:space="preserve">JEFE DE DEPARTAMENTO </v>
      </c>
      <c r="E304" t="s">
        <v>112</v>
      </c>
      <c r="F304" t="str">
        <f>VLOOKUP(Tabla2[[#This Row],[NOMBRE]],Tabla1[],4,0)</f>
        <v>JEFE DE DEPARTAMENTO.DEPARTAMENTO DE SELECCION Y CAPACITACION</v>
      </c>
      <c r="G304" t="s">
        <v>35</v>
      </c>
      <c r="H304" t="str">
        <f>VLOOKUP(Tabla2[[#This Row],[NOMBRE]],Tabla1[],5,0)</f>
        <v>OFICIALIA MAYOR</v>
      </c>
      <c r="I304" t="s">
        <v>701</v>
      </c>
      <c r="J304" t="s">
        <v>1064</v>
      </c>
    </row>
    <row r="305" spans="1:10" hidden="1" x14ac:dyDescent="0.25">
      <c r="A305" t="s">
        <v>854</v>
      </c>
      <c r="B305" t="str">
        <f>VLOOKUP(Tabla2[[#This Row],[NOMBRE]],Tabla1[],1,0)</f>
        <v>HEREDIA BARRANCA EDUARDO</v>
      </c>
      <c r="C305" t="s">
        <v>39</v>
      </c>
      <c r="D305" t="str">
        <f>VLOOKUP(Tabla2[[#This Row],[NOMBRE]],Tabla1[],3,0)</f>
        <v>SUBDIRECTOR</v>
      </c>
      <c r="E305" t="s">
        <v>1294</v>
      </c>
      <c r="F305" t="str">
        <f>VLOOKUP(Tabla2[[#This Row],[NOMBRE]],Tabla1[],4,0)</f>
        <v>SUBIDRECTOR DEL DESP DEL SUBDIRECTOR DE RECURSOS MATS Y SERVICIOS</v>
      </c>
      <c r="G305" t="s">
        <v>35</v>
      </c>
      <c r="H305" t="str">
        <f>VLOOKUP(Tabla2[[#This Row],[NOMBRE]],Tabla1[],5,0)</f>
        <v>OFICIALIA MAYOR</v>
      </c>
      <c r="I305" t="s">
        <v>854</v>
      </c>
      <c r="J305" t="s">
        <v>1064</v>
      </c>
    </row>
    <row r="306" spans="1:10" hidden="1" x14ac:dyDescent="0.25">
      <c r="A306" t="s">
        <v>954</v>
      </c>
      <c r="B306" t="str">
        <f>VLOOKUP(Tabla2[[#This Row],[NOMBRE]],Tabla1[],1,0)</f>
        <v>HERNANDEZ CHAVEZ EDGAR ANDRES</v>
      </c>
      <c r="C306" t="s">
        <v>7</v>
      </c>
      <c r="D306" t="str">
        <f>VLOOKUP(Tabla2[[#This Row],[NOMBRE]],Tabla1[],3,0)</f>
        <v>LIDER DE PROYECTO</v>
      </c>
      <c r="E306" t="s">
        <v>1295</v>
      </c>
      <c r="F306" t="str">
        <f>VLOOKUP(Tabla2[[#This Row],[NOMBRE]],Tabla1[],4,0)</f>
        <v>LIDER DE PROYECTO DESPACHO DEL SUBDIRECTOR DE RECURSOS MATS Y SERVICIOS</v>
      </c>
      <c r="G306" t="s">
        <v>35</v>
      </c>
      <c r="H306" t="str">
        <f>VLOOKUP(Tabla2[[#This Row],[NOMBRE]],Tabla1[],5,0)</f>
        <v>OFICIALIA MAYOR</v>
      </c>
      <c r="I306" t="s">
        <v>954</v>
      </c>
      <c r="J306" t="s">
        <v>1065</v>
      </c>
    </row>
    <row r="307" spans="1:10" hidden="1" x14ac:dyDescent="0.25">
      <c r="A307" t="s">
        <v>681</v>
      </c>
      <c r="B307" t="str">
        <f>VLOOKUP(Tabla2[[#This Row],[NOMBRE]],Tabla1[],1,0)</f>
        <v>LUGO ARANDA LUISA REBECA</v>
      </c>
      <c r="C307" t="s">
        <v>7</v>
      </c>
      <c r="D307" t="str">
        <f>VLOOKUP(Tabla2[[#This Row],[NOMBRE]],Tabla1[],3,0)</f>
        <v>LIDER DE PROYECTO</v>
      </c>
      <c r="E307" t="s">
        <v>1295</v>
      </c>
      <c r="F307" t="str">
        <f>VLOOKUP(Tabla2[[#This Row],[NOMBRE]],Tabla1[],4,0)</f>
        <v>LIDER DE PROYECTO DEL DESP DEL SUBDIRECTOR DE RECURSOS MATS Y SERVICIOS</v>
      </c>
      <c r="G307" t="s">
        <v>35</v>
      </c>
      <c r="H307" t="str">
        <f>VLOOKUP(Tabla2[[#This Row],[NOMBRE]],Tabla1[],5,0)</f>
        <v>OFICIALIA MAYOR</v>
      </c>
      <c r="I307" t="s">
        <v>681</v>
      </c>
      <c r="J307" t="s">
        <v>1065</v>
      </c>
    </row>
    <row r="308" spans="1:10" hidden="1" x14ac:dyDescent="0.25">
      <c r="A308" t="s">
        <v>707</v>
      </c>
      <c r="B308" t="str">
        <f>VLOOKUP(Tabla2[[#This Row],[NOMBRE]],Tabla1[],1,0)</f>
        <v>IBARRA SARMIENTO PEDRO CESAR</v>
      </c>
      <c r="C308" t="s">
        <v>37</v>
      </c>
      <c r="D308" t="str">
        <f>VLOOKUP(Tabla2[[#This Row],[NOMBRE]],Tabla1[],3,0)</f>
        <v xml:space="preserve">JEFE DE DEPARTAMENTO </v>
      </c>
      <c r="E308" t="s">
        <v>1296</v>
      </c>
      <c r="F308" t="str">
        <f>VLOOKUP(Tabla2[[#This Row],[NOMBRE]],Tabla1[],4,0)</f>
        <v>JEFE   DE DEPARTAMENTO DE TALLER MUNICIPAL</v>
      </c>
      <c r="G308" t="s">
        <v>35</v>
      </c>
      <c r="H308" t="str">
        <f>VLOOKUP(Tabla2[[#This Row],[NOMBRE]],Tabla1[],5,0)</f>
        <v>OFICIALIA MAYOR</v>
      </c>
      <c r="I308" t="s">
        <v>707</v>
      </c>
      <c r="J308" t="s">
        <v>1064</v>
      </c>
    </row>
    <row r="309" spans="1:10" hidden="1" x14ac:dyDescent="0.25">
      <c r="A309" t="s">
        <v>931</v>
      </c>
      <c r="B309" t="str">
        <f>VLOOKUP(Tabla2[[#This Row],[NOMBRE]],Tabla1[],1,0)</f>
        <v>ITURRALDE AVILA JESUS</v>
      </c>
      <c r="C309" t="s">
        <v>37</v>
      </c>
      <c r="D309" t="str">
        <f>VLOOKUP(Tabla2[[#This Row],[NOMBRE]],Tabla1[],3,0)</f>
        <v xml:space="preserve">JEFE DE DEPARTAMENTO </v>
      </c>
      <c r="E309" t="s">
        <v>1297</v>
      </c>
      <c r="F309" t="str">
        <f>VLOOKUP(Tabla2[[#This Row],[NOMBRE]],Tabla1[],4,0)</f>
        <v>JEFE DE DEPARTAMENTO SERVICIOS GENENRALES</v>
      </c>
      <c r="G309" t="s">
        <v>35</v>
      </c>
      <c r="H309" t="str">
        <f>VLOOKUP(Tabla2[[#This Row],[NOMBRE]],Tabla1[],5,0)</f>
        <v>OFICIALIA MAYOR</v>
      </c>
      <c r="I309" t="s">
        <v>931</v>
      </c>
      <c r="J309" t="s">
        <v>1064</v>
      </c>
    </row>
    <row r="310" spans="1:10" hidden="1" x14ac:dyDescent="0.25">
      <c r="A310" t="s">
        <v>960</v>
      </c>
      <c r="B310" t="str">
        <f>VLOOKUP(Tabla2[[#This Row],[NOMBRE]],Tabla1[],1,0)</f>
        <v>ESTRADA JASCHACK PEDRO ANTONIO</v>
      </c>
      <c r="C310" t="s">
        <v>7</v>
      </c>
      <c r="D310" t="str">
        <f>VLOOKUP(Tabla2[[#This Row],[NOMBRE]],Tabla1[],3,0)</f>
        <v>LIDER DE PROYECTO</v>
      </c>
      <c r="E310" t="s">
        <v>1298</v>
      </c>
      <c r="F310" t="str">
        <f>VLOOKUP(Tabla2[[#This Row],[NOMBRE]],Tabla1[],4,0)</f>
        <v>LIDER DE PROYECTO DE DEPARTAMENTO DE BIENES PATRIMONIALES</v>
      </c>
      <c r="G310" t="s">
        <v>35</v>
      </c>
      <c r="H310" t="str">
        <f>VLOOKUP(Tabla2[[#This Row],[NOMBRE]],Tabla1[],5,0)</f>
        <v>OFICIALIA MAYOR</v>
      </c>
      <c r="I310" t="s">
        <v>960</v>
      </c>
      <c r="J310" t="s">
        <v>1064</v>
      </c>
    </row>
    <row r="311" spans="1:10" hidden="1" x14ac:dyDescent="0.25">
      <c r="A311" t="s">
        <v>961</v>
      </c>
      <c r="B311" t="str">
        <f>VLOOKUP(Tabla2[[#This Row],[NOMBRE]],Tabla1[],1,0)</f>
        <v>OLIVAS OLIVAS CARMEN PAULINA</v>
      </c>
      <c r="C311" t="s">
        <v>7</v>
      </c>
      <c r="D311" t="str">
        <f>VLOOKUP(Tabla2[[#This Row],[NOMBRE]],Tabla1[],3,0)</f>
        <v>LIDER DE PROYECTO</v>
      </c>
      <c r="E311" t="s">
        <v>1298</v>
      </c>
      <c r="F311" t="str">
        <f>VLOOKUP(Tabla2[[#This Row],[NOMBRE]],Tabla1[],4,0)</f>
        <v>LIDER DE PROYECTO DE DEPARTAMENTO DE BIENES PATRIMONIALES</v>
      </c>
      <c r="G311" t="s">
        <v>35</v>
      </c>
      <c r="H311" t="str">
        <f>VLOOKUP(Tabla2[[#This Row],[NOMBRE]],Tabla1[],5,0)</f>
        <v>OFICIALIA MAYOR</v>
      </c>
      <c r="I311" t="s">
        <v>961</v>
      </c>
      <c r="J311" t="s">
        <v>1064</v>
      </c>
    </row>
    <row r="312" spans="1:10" hidden="1" x14ac:dyDescent="0.25">
      <c r="A312" t="s">
        <v>1009</v>
      </c>
      <c r="B312" t="str">
        <f>VLOOKUP(Tabla2[[#This Row],[NOMBRE]],Tabla1[],1,0)</f>
        <v>MEDINA HERNANDEZ SARAH</v>
      </c>
      <c r="C312" t="s">
        <v>37</v>
      </c>
      <c r="D312" t="str">
        <f>VLOOKUP(Tabla2[[#This Row],[NOMBRE]],Tabla1[],3,0)</f>
        <v>JEFE DE DEPARTAMENTO</v>
      </c>
      <c r="E312" t="s">
        <v>1299</v>
      </c>
      <c r="F312" t="str">
        <f>VLOOKUP(Tabla2[[#This Row],[NOMBRE]],Tabla1[],4,0)</f>
        <v>JEFE DE DEPARTAMENTO DE BIENES PATRIMONIALES</v>
      </c>
      <c r="G312" t="s">
        <v>35</v>
      </c>
      <c r="H312" t="str">
        <f>VLOOKUP(Tabla2[[#This Row],[NOMBRE]],Tabla1[],5,0)</f>
        <v>OFICIALIA MAYOR</v>
      </c>
      <c r="I312" t="s">
        <v>1009</v>
      </c>
      <c r="J312" t="s">
        <v>1064</v>
      </c>
    </row>
    <row r="313" spans="1:10" x14ac:dyDescent="0.25">
      <c r="A313" s="10" t="s">
        <v>1094</v>
      </c>
      <c r="B313" s="10" t="e">
        <f>VLOOKUP(Tabla2[[#This Row],[NOMBRE]],Tabla1[],1,0)</f>
        <v>#N/A</v>
      </c>
      <c r="C313" s="10" t="s">
        <v>7</v>
      </c>
      <c r="D313" s="10" t="e">
        <f>VLOOKUP(Tabla2[[#This Row],[NOMBRE]],Tabla1[],3,0)</f>
        <v>#N/A</v>
      </c>
      <c r="E313" s="10" t="s">
        <v>1300</v>
      </c>
      <c r="F313" s="10" t="e">
        <f>VLOOKUP(Tabla2[[#This Row],[NOMBRE]],Tabla1[],4,0)</f>
        <v>#N/A</v>
      </c>
      <c r="G313" s="10" t="s">
        <v>35</v>
      </c>
      <c r="H313" s="10" t="e">
        <f>VLOOKUP(Tabla2[[#This Row],[NOMBRE]],Tabla1[],5,0)</f>
        <v>#N/A</v>
      </c>
      <c r="I313" s="10" t="s">
        <v>1094</v>
      </c>
      <c r="J313" s="10" t="s">
        <v>1064</v>
      </c>
    </row>
    <row r="314" spans="1:10" hidden="1" x14ac:dyDescent="0.25">
      <c r="A314" t="s">
        <v>797</v>
      </c>
      <c r="B314" t="str">
        <f>VLOOKUP(Tabla2[[#This Row],[NOMBRE]],Tabla1[],1,0)</f>
        <v>GOMEZ GONZALEZ MARTHA ALICIA</v>
      </c>
      <c r="C314" t="s">
        <v>39</v>
      </c>
      <c r="D314" t="str">
        <f>VLOOKUP(Tabla2[[#This Row],[NOMBRE]],Tabla1[],3,0)</f>
        <v>SUBDIRECTOR</v>
      </c>
      <c r="E314" t="s">
        <v>1301</v>
      </c>
      <c r="F314" t="str">
        <f>VLOOKUP(Tabla2[[#This Row],[NOMBRE]],Tabla1[],4,0)</f>
        <v>SUBDIRECTOR DESPACHO DEL C COORDINADOR DE CONTROL Y PROCEDIMIENTOS ADMVOS</v>
      </c>
      <c r="G314" t="s">
        <v>35</v>
      </c>
      <c r="H314" t="str">
        <f>VLOOKUP(Tabla2[[#This Row],[NOMBRE]],Tabla1[],5,0)</f>
        <v>OFICIALIA MAYOR</v>
      </c>
      <c r="I314" t="s">
        <v>797</v>
      </c>
      <c r="J314" t="s">
        <v>1064</v>
      </c>
    </row>
    <row r="315" spans="1:10" hidden="1" x14ac:dyDescent="0.25">
      <c r="A315" t="s">
        <v>664</v>
      </c>
      <c r="B315" t="str">
        <f>VLOOKUP(Tabla2[[#This Row],[NOMBRE]],Tabla1[],1,0)</f>
        <v>RAMOS RENOVATO NORMA LETICIA</v>
      </c>
      <c r="C315" t="s">
        <v>37</v>
      </c>
      <c r="D315" t="str">
        <f>VLOOKUP(Tabla2[[#This Row],[NOMBRE]],Tabla1[],3,0)</f>
        <v xml:space="preserve">JEFE DE DEPARTAMENTO </v>
      </c>
      <c r="E315" t="s">
        <v>1302</v>
      </c>
      <c r="F315" t="str">
        <f>VLOOKUP(Tabla2[[#This Row],[NOMBRE]],Tabla1[],4,0)</f>
        <v>JEFE DE DEPARTAMENTO DESPACHO DEL C COORDINADOR DE CONTROL Y PROCEDIMIENTOS ADMVOS</v>
      </c>
      <c r="G315" t="s">
        <v>35</v>
      </c>
      <c r="H315" t="str">
        <f>VLOOKUP(Tabla2[[#This Row],[NOMBRE]],Tabla1[],5,0)</f>
        <v>OFICIALIA MAYOR</v>
      </c>
      <c r="I315" t="s">
        <v>664</v>
      </c>
      <c r="J315" t="s">
        <v>1064</v>
      </c>
    </row>
    <row r="316" spans="1:10" hidden="1" x14ac:dyDescent="0.25">
      <c r="A316" t="s">
        <v>671</v>
      </c>
      <c r="B316" t="s">
        <v>1383</v>
      </c>
      <c r="C316" t="s">
        <v>7</v>
      </c>
      <c r="D316" t="e">
        <f>VLOOKUP(Tabla2[[#This Row],[NOMBRE]],Tabla1[],3,0)</f>
        <v>#N/A</v>
      </c>
      <c r="E316" t="s">
        <v>1300</v>
      </c>
      <c r="F316" t="e">
        <f>VLOOKUP(Tabla2[[#This Row],[NOMBRE]],Tabla1[],4,0)</f>
        <v>#N/A</v>
      </c>
      <c r="G316" t="s">
        <v>35</v>
      </c>
      <c r="H316" t="e">
        <f>VLOOKUP(Tabla2[[#This Row],[NOMBRE]],Tabla1[],5,0)</f>
        <v>#N/A</v>
      </c>
      <c r="I316" t="s">
        <v>671</v>
      </c>
      <c r="J316" t="s">
        <v>1093</v>
      </c>
    </row>
    <row r="317" spans="1:10" hidden="1" x14ac:dyDescent="0.25">
      <c r="A317" t="s">
        <v>990</v>
      </c>
      <c r="B317" t="str">
        <f>VLOOKUP(Tabla2[[#This Row],[NOMBRE]],Tabla1[],1,0)</f>
        <v>CHAVEZ DIAZ SANDRA CRISTINA</v>
      </c>
      <c r="C317" t="s">
        <v>7</v>
      </c>
      <c r="D317" t="str">
        <f>VLOOKUP(Tabla2[[#This Row],[NOMBRE]],Tabla1[],3,0)</f>
        <v>LIDER DE PROYECTO</v>
      </c>
      <c r="E317" t="s">
        <v>1303</v>
      </c>
      <c r="F317" t="str">
        <f>VLOOKUP(Tabla2[[#This Row],[NOMBRE]],Tabla1[],4,0)</f>
        <v>LIDER DE PROYECTO DEL DESPACHO DEL DIRECTOR DE PLANEACION Y EVAL</v>
      </c>
      <c r="G317" t="s">
        <v>14</v>
      </c>
      <c r="H317" t="str">
        <f>VLOOKUP(Tabla2[[#This Row],[NOMBRE]],Tabla1[],5,0)</f>
        <v>DIRECCION DE PLANEACION E INNOVACION GUBERNAMENTAL</v>
      </c>
      <c r="I317" t="s">
        <v>990</v>
      </c>
      <c r="J317" t="s">
        <v>1070</v>
      </c>
    </row>
    <row r="318" spans="1:10" hidden="1" x14ac:dyDescent="0.25">
      <c r="A318" t="s">
        <v>836</v>
      </c>
      <c r="B318" t="str">
        <f>VLOOKUP(Tabla2[[#This Row],[NOMBRE]],Tabla1[],1,0)</f>
        <v>RODULFO BORUNDA VERONICA ESTELA</v>
      </c>
      <c r="C318" t="s">
        <v>74</v>
      </c>
      <c r="D318" t="str">
        <f>VLOOKUP(Tabla2[[#This Row],[NOMBRE]],Tabla1[],3,0)</f>
        <v>DIRECTOR GENERAL</v>
      </c>
      <c r="E318" t="s">
        <v>1304</v>
      </c>
      <c r="F318" t="str">
        <f>VLOOKUP(Tabla2[[#This Row],[NOMBRE]],Tabla1[],4,0)</f>
        <v>DIRECTOR GENERAL DEL DESPACHO DEL DIRECTOR DE PLANEACION Y EVALUACION</v>
      </c>
      <c r="G318" t="s">
        <v>14</v>
      </c>
      <c r="H318" t="str">
        <f>VLOOKUP(Tabla2[[#This Row],[NOMBRE]],Tabla1[],5,0)</f>
        <v>DIRECCION DE PLANEACION E INNOVACION GUBERNAMENTAL</v>
      </c>
      <c r="I318" t="s">
        <v>836</v>
      </c>
      <c r="J318" t="s">
        <v>1064</v>
      </c>
    </row>
    <row r="319" spans="1:10" hidden="1" x14ac:dyDescent="0.25">
      <c r="A319" t="s">
        <v>780</v>
      </c>
      <c r="B319" t="str">
        <f>VLOOKUP(Tabla2[[#This Row],[NOMBRE]],Tabla1[],1,0)</f>
        <v>VALENZUELA DE LA ROSA ELIZABETH</v>
      </c>
      <c r="C319" t="s">
        <v>37</v>
      </c>
      <c r="D319" t="str">
        <f>VLOOKUP(Tabla2[[#This Row],[NOMBRE]],Tabla1[],3,0)</f>
        <v xml:space="preserve">JEFE DE DEPARTAMENTO </v>
      </c>
      <c r="E319" t="s">
        <v>1305</v>
      </c>
      <c r="F319" t="str">
        <f>VLOOKUP(Tabla2[[#This Row],[NOMBRE]],Tabla1[],4,0)</f>
        <v>JEFE  DE DEPARTAMENTO ADMINISTRATIVO PLANEACION Y EVALUACION</v>
      </c>
      <c r="G319" t="s">
        <v>14</v>
      </c>
      <c r="H319" t="str">
        <f>VLOOKUP(Tabla2[[#This Row],[NOMBRE]],Tabla1[],5,0)</f>
        <v>DIRECCION DE PLANEACION E INNOVACION GUBERNAMENTAL</v>
      </c>
      <c r="I319" t="s">
        <v>780</v>
      </c>
      <c r="J319" t="s">
        <v>1070</v>
      </c>
    </row>
    <row r="320" spans="1:10" hidden="1" x14ac:dyDescent="0.25">
      <c r="A320" t="s">
        <v>741</v>
      </c>
      <c r="B320" t="str">
        <f>VLOOKUP(Tabla2[[#This Row],[NOMBRE]],Tabla1[],1,0)</f>
        <v>CALDERON TREVIÑO JAIME ISAAC</v>
      </c>
      <c r="C320" t="s">
        <v>39</v>
      </c>
      <c r="D320" t="str">
        <f>VLOOKUP(Tabla2[[#This Row],[NOMBRE]],Tabla1[],3,0)</f>
        <v>SUBDIRECTOR</v>
      </c>
      <c r="E320" t="s">
        <v>1306</v>
      </c>
      <c r="F320" t="str">
        <f>VLOOKUP(Tabla2[[#This Row],[NOMBRE]],Tabla1[],4,0)</f>
        <v>SUBDIRECTOR DEL DESPACHO DEL DIRECTOR DE PLANEACION Y EVAL</v>
      </c>
      <c r="G320" t="s">
        <v>14</v>
      </c>
      <c r="H320" t="str">
        <f>VLOOKUP(Tabla2[[#This Row],[NOMBRE]],Tabla1[],5,0)</f>
        <v>DIRECCION DE PLANEACION E INNOVACION GUBERNAMENTAL</v>
      </c>
      <c r="I320" t="s">
        <v>741</v>
      </c>
      <c r="J320" t="s">
        <v>1064</v>
      </c>
    </row>
    <row r="321" spans="1:10" hidden="1" x14ac:dyDescent="0.25">
      <c r="A321" t="s">
        <v>896</v>
      </c>
      <c r="B321" t="str">
        <f>VLOOKUP(Tabla2[[#This Row],[NOMBRE]],Tabla1[],1,0)</f>
        <v>REYES JUAREZ CLAUDIA ROCIO</v>
      </c>
      <c r="C321" t="s">
        <v>7</v>
      </c>
      <c r="D321" t="str">
        <f>VLOOKUP(Tabla2[[#This Row],[NOMBRE]],Tabla1[],3,0)</f>
        <v>LIDER DE PROYECTO</v>
      </c>
      <c r="E321" t="s">
        <v>1307</v>
      </c>
      <c r="F321" t="str">
        <f>VLOOKUP(Tabla2[[#This Row],[NOMBRE]],Tabla1[],4,0)</f>
        <v>LIDER DE PROYECTO.DESPACHO DEL SUBDIRECTOS DE PLANEACION Y EVAL</v>
      </c>
      <c r="G321" t="s">
        <v>14</v>
      </c>
      <c r="H321" t="str">
        <f>VLOOKUP(Tabla2[[#This Row],[NOMBRE]],Tabla1[],5,0)</f>
        <v>DIRECCION DE PLANEACION E INNOVACION GUBERNAMENTAL</v>
      </c>
      <c r="I321" t="s">
        <v>896</v>
      </c>
      <c r="J321" t="s">
        <v>1070</v>
      </c>
    </row>
    <row r="322" spans="1:10" hidden="1" x14ac:dyDescent="0.25">
      <c r="A322" t="s">
        <v>835</v>
      </c>
      <c r="B322" t="str">
        <f>VLOOKUP(Tabla2[[#This Row],[NOMBRE]],Tabla1[],1,0)</f>
        <v>MIRANDA VAZQUEZ MARIO ALEJANDRO</v>
      </c>
      <c r="C322" t="s">
        <v>37</v>
      </c>
      <c r="D322" t="str">
        <f>VLOOKUP(Tabla2[[#This Row],[NOMBRE]],Tabla1[],3,0)</f>
        <v xml:space="preserve">JEFE DE DEPARTAMENTO </v>
      </c>
      <c r="E322" t="s">
        <v>1308</v>
      </c>
      <c r="F322" t="str">
        <f>VLOOKUP(Tabla2[[#This Row],[NOMBRE]],Tabla1[],4,0)</f>
        <v>JEFE  DE DEPARTAMENTO SISTEMAS</v>
      </c>
      <c r="G322" t="s">
        <v>14</v>
      </c>
      <c r="H322" t="str">
        <f>VLOOKUP(Tabla2[[#This Row],[NOMBRE]],Tabla1[],5,0)</f>
        <v>DIRECCION DE PLANEACION E INNOVACION GUBERNAMENTAL</v>
      </c>
      <c r="I322" t="s">
        <v>835</v>
      </c>
      <c r="J322" t="s">
        <v>1070</v>
      </c>
    </row>
    <row r="323" spans="1:10" hidden="1" x14ac:dyDescent="0.25">
      <c r="A323" t="s">
        <v>786</v>
      </c>
      <c r="B323" t="str">
        <f>VLOOKUP(Tabla2[[#This Row],[NOMBRE]],Tabla1[],1,0)</f>
        <v>GONZALEZ VENEGAS BRENDA PAOLA</v>
      </c>
      <c r="C323" t="s">
        <v>37</v>
      </c>
      <c r="D323" t="str">
        <f>VLOOKUP(Tabla2[[#This Row],[NOMBRE]],Tabla1[],3,0)</f>
        <v>JEFE DE DEPARTAMENTO</v>
      </c>
      <c r="E323" t="s">
        <v>1309</v>
      </c>
      <c r="F323" t="str">
        <f>VLOOKUP(Tabla2[[#This Row],[NOMBRE]],Tabla1[],4,0)</f>
        <v>JEFE DE DEPARTAMENTO DE EVALUACION</v>
      </c>
      <c r="G323" t="s">
        <v>14</v>
      </c>
      <c r="H323" t="str">
        <f>VLOOKUP(Tabla2[[#This Row],[NOMBRE]],Tabla1[],5,0)</f>
        <v>DIRECCION DE PLANEACION E INNOVACION GUBERNAMENTAL</v>
      </c>
      <c r="I323" t="s">
        <v>786</v>
      </c>
      <c r="J323" t="s">
        <v>1070</v>
      </c>
    </row>
    <row r="324" spans="1:10" hidden="1" x14ac:dyDescent="0.25">
      <c r="A324" t="s">
        <v>916</v>
      </c>
      <c r="B324" t="str">
        <f>VLOOKUP(Tabla2[[#This Row],[NOMBRE]],Tabla1[],1,0)</f>
        <v>NOBLE AYUB EDNA LORENA</v>
      </c>
      <c r="C324" t="s">
        <v>7</v>
      </c>
      <c r="D324" t="str">
        <f>VLOOKUP(Tabla2[[#This Row],[NOMBRE]],Tabla1[],3,0)</f>
        <v>LIDER DE PROYECTO</v>
      </c>
      <c r="E324" t="s">
        <v>1310</v>
      </c>
      <c r="F324" t="str">
        <f>VLOOKUP(Tabla2[[#This Row],[NOMBRE]],Tabla1[],4,0)</f>
        <v>LIDER DE PROYECTO DE PLANEACION Y EVALUACION</v>
      </c>
      <c r="G324" t="s">
        <v>14</v>
      </c>
      <c r="H324" t="str">
        <f>VLOOKUP(Tabla2[[#This Row],[NOMBRE]],Tabla1[],5,0)</f>
        <v>DIRECCION DE PLANEACION E INNOVACION GUBERNAMENTAL</v>
      </c>
      <c r="I324" t="s">
        <v>916</v>
      </c>
      <c r="J324" t="s">
        <v>1065</v>
      </c>
    </row>
    <row r="325" spans="1:10" hidden="1" x14ac:dyDescent="0.25">
      <c r="A325" t="s">
        <v>838</v>
      </c>
      <c r="B325" t="str">
        <f>VLOOKUP(Tabla2[[#This Row],[NOMBRE]],Tabla1[],1,0)</f>
        <v>SANDOVAL MARISCAL ESTEFANIA ELVIRA</v>
      </c>
      <c r="C325" t="s">
        <v>39</v>
      </c>
      <c r="D325" t="str">
        <f>VLOOKUP(Tabla2[[#This Row],[NOMBRE]],Tabla1[],3,0)</f>
        <v>SUBDIRECTOR</v>
      </c>
      <c r="E325" t="s">
        <v>1311</v>
      </c>
      <c r="F325" t="str">
        <f>VLOOKUP(Tabla2[[#This Row],[NOMBRE]],Tabla1[],4,0)</f>
        <v>SUBIDRECTOR DEL DESPACHO SUBDIRECTOR DE PROGRAMACION Y SEGUIMIENTO DE INVERSION</v>
      </c>
      <c r="G325" t="s">
        <v>14</v>
      </c>
      <c r="H325" t="str">
        <f>VLOOKUP(Tabla2[[#This Row],[NOMBRE]],Tabla1[],5,0)</f>
        <v>DIRECCION DE PLANEACION E INNOVACION GUBERNAMENTAL</v>
      </c>
      <c r="I325" t="s">
        <v>838</v>
      </c>
      <c r="J325" t="s">
        <v>1064</v>
      </c>
    </row>
    <row r="326" spans="1:10" hidden="1" x14ac:dyDescent="0.25">
      <c r="A326" t="s">
        <v>717</v>
      </c>
      <c r="B326" t="str">
        <f>VLOOKUP(Tabla2[[#This Row],[NOMBRE]],Tabla1[],1,0)</f>
        <v>BARRAZA CHAVEZ MAYRA</v>
      </c>
      <c r="C326" t="s">
        <v>37</v>
      </c>
      <c r="D326" t="str">
        <f>VLOOKUP(Tabla2[[#This Row],[NOMBRE]],Tabla1[],3,0)</f>
        <v xml:space="preserve">JEFE DE DEPARTAMENTO </v>
      </c>
      <c r="E326" t="s">
        <v>1312</v>
      </c>
      <c r="F326" t="str">
        <f>VLOOKUP(Tabla2[[#This Row],[NOMBRE]],Tabla1[],4,0)</f>
        <v>JEFE DE DEPARTAMENTO DE PROGRAMACION</v>
      </c>
      <c r="G326" t="s">
        <v>14</v>
      </c>
      <c r="H326" t="str">
        <f>VLOOKUP(Tabla2[[#This Row],[NOMBRE]],Tabla1[],5,0)</f>
        <v>DIRECCION DE PLANEACION E INNOVACION GUBERNAMENTAL</v>
      </c>
      <c r="I326" t="s">
        <v>717</v>
      </c>
      <c r="J326" t="s">
        <v>1070</v>
      </c>
    </row>
    <row r="327" spans="1:10" s="4" customFormat="1" x14ac:dyDescent="0.25">
      <c r="A327" s="10" t="s">
        <v>1095</v>
      </c>
      <c r="B327" s="10" t="e">
        <f>VLOOKUP(Tabla2[[#This Row],[NOMBRE]],Tabla1[],1,0)</f>
        <v>#N/A</v>
      </c>
      <c r="C327" s="10" t="s">
        <v>7</v>
      </c>
      <c r="D327" s="10" t="e">
        <f>VLOOKUP(Tabla2[[#This Row],[NOMBRE]],Tabla1[],3,0)</f>
        <v>#N/A</v>
      </c>
      <c r="E327" s="10" t="s">
        <v>1313</v>
      </c>
      <c r="F327" s="10" t="e">
        <f>VLOOKUP(Tabla2[[#This Row],[NOMBRE]],Tabla1[],4,0)</f>
        <v>#N/A</v>
      </c>
      <c r="G327" s="10" t="s">
        <v>14</v>
      </c>
      <c r="H327" s="10" t="e">
        <f>VLOOKUP(Tabla2[[#This Row],[NOMBRE]],Tabla1[],5,0)</f>
        <v>#N/A</v>
      </c>
      <c r="I327" s="10" t="s">
        <v>1095</v>
      </c>
      <c r="J327" s="10" t="s">
        <v>1070</v>
      </c>
    </row>
    <row r="328" spans="1:10" hidden="1" x14ac:dyDescent="0.25">
      <c r="A328" t="s">
        <v>872</v>
      </c>
      <c r="B328" t="str">
        <f>VLOOKUP(Tabla2[[#This Row],[NOMBRE]],Tabla1[],1,0)</f>
        <v>LIRA ALBA RAUL EDUARDO</v>
      </c>
      <c r="C328" t="s">
        <v>7</v>
      </c>
      <c r="D328" t="str">
        <f>VLOOKUP(Tabla2[[#This Row],[NOMBRE]],Tabla1[],3,0)</f>
        <v>LIDER DE PROYECTO</v>
      </c>
      <c r="E328" t="s">
        <v>1313</v>
      </c>
      <c r="F328" t="str">
        <f>VLOOKUP(Tabla2[[#This Row],[NOMBRE]],Tabla1[],4,0)</f>
        <v>LIDER DE PROYECTO DEPARTAMENTO DE PROYECTOS ESPECIALES</v>
      </c>
      <c r="G328" t="s">
        <v>14</v>
      </c>
      <c r="H328" t="str">
        <f>VLOOKUP(Tabla2[[#This Row],[NOMBRE]],Tabla1[],5,0)</f>
        <v>DIRECCION DE PLANEACION E INNOVACION GUBERNAMENTAL</v>
      </c>
      <c r="I328" t="s">
        <v>872</v>
      </c>
      <c r="J328" t="s">
        <v>1070</v>
      </c>
    </row>
    <row r="329" spans="1:10" hidden="1" x14ac:dyDescent="0.25">
      <c r="A329" t="s">
        <v>657</v>
      </c>
      <c r="B329" t="str">
        <f>VLOOKUP(Tabla2[[#This Row],[NOMBRE]],Tabla1[],1,0)</f>
        <v>GABALDON RAMOS LORENA</v>
      </c>
      <c r="C329" t="s">
        <v>37</v>
      </c>
      <c r="D329" t="str">
        <f>VLOOKUP(Tabla2[[#This Row],[NOMBRE]],Tabla1[],3,0)</f>
        <v xml:space="preserve">JEFE DE DEPARTAMENTO </v>
      </c>
      <c r="E329" t="s">
        <v>553</v>
      </c>
      <c r="F329" t="str">
        <f>VLOOKUP(Tabla2[[#This Row],[NOMBRE]],Tabla1[],4,0)</f>
        <v>JEFE  DE DEPARTAMENTO DE SEGUIMIENTO</v>
      </c>
      <c r="G329" t="s">
        <v>14</v>
      </c>
      <c r="H329" t="str">
        <f>VLOOKUP(Tabla2[[#This Row],[NOMBRE]],Tabla1[],5,0)</f>
        <v>DIRECCION DE PLANEACION E INNOVACION GUBERNAMENTAL</v>
      </c>
      <c r="I329" t="s">
        <v>657</v>
      </c>
      <c r="J329" t="s">
        <v>1071</v>
      </c>
    </row>
    <row r="330" spans="1:10" hidden="1" x14ac:dyDescent="0.25">
      <c r="A330" t="s">
        <v>811</v>
      </c>
      <c r="B330" t="str">
        <f>VLOOKUP(Tabla2[[#This Row],[NOMBRE]],Tabla1[],1,0)</f>
        <v>LOPEZ VILLALOBOS ALEJANDRA IRAIS</v>
      </c>
      <c r="C330" t="s">
        <v>39</v>
      </c>
      <c r="D330" t="str">
        <f>VLOOKUP(Tabla2[[#This Row],[NOMBRE]],Tabla1[],3,0)</f>
        <v>SUBDIRECTOR</v>
      </c>
      <c r="E330" t="s">
        <v>287</v>
      </c>
      <c r="F330" t="str">
        <f>VLOOKUP(Tabla2[[#This Row],[NOMBRE]],Tabla1[],4,0)</f>
        <v>SUBDIRECTOR.DESPACHO DEL SUBDIRECTOR DE INNOVACION GUBERNAMENTAL</v>
      </c>
      <c r="G330" t="s">
        <v>14</v>
      </c>
      <c r="H330" t="str">
        <f>VLOOKUP(Tabla2[[#This Row],[NOMBRE]],Tabla1[],5,0)</f>
        <v>DIRECCION DE PLANEACION E INNOVACION GUBERNAMENTAL</v>
      </c>
      <c r="I330" t="s">
        <v>811</v>
      </c>
      <c r="J330" t="s">
        <v>1071</v>
      </c>
    </row>
    <row r="331" spans="1:10" hidden="1" x14ac:dyDescent="0.25">
      <c r="A331" t="s">
        <v>819</v>
      </c>
      <c r="B331" t="str">
        <f>VLOOKUP(Tabla2[[#This Row],[NOMBRE]],Tabla1[],1,0)</f>
        <v>MONGE MONGE BRENDA</v>
      </c>
      <c r="C331" t="s">
        <v>37</v>
      </c>
      <c r="D331" t="str">
        <f>VLOOKUP(Tabla2[[#This Row],[NOMBRE]],Tabla1[],3,0)</f>
        <v xml:space="preserve">JEFE DE DEPARTAMENTO </v>
      </c>
      <c r="E331" t="s">
        <v>1314</v>
      </c>
      <c r="F331" t="str">
        <f>VLOOKUP(Tabla2[[#This Row],[NOMBRE]],Tabla1[],4,0)</f>
        <v>JEFE DE DEPARTAMENTO DE PROYECTOS ESPECIALES</v>
      </c>
      <c r="G331" t="s">
        <v>14</v>
      </c>
      <c r="H331" t="str">
        <f>VLOOKUP(Tabla2[[#This Row],[NOMBRE]],Tabla1[],5,0)</f>
        <v>DIRECCION DE PLANEACION E INNOVACION GUBERNAMENTAL</v>
      </c>
      <c r="I331" t="s">
        <v>819</v>
      </c>
      <c r="J331" t="s">
        <v>1070</v>
      </c>
    </row>
    <row r="332" spans="1:10" hidden="1" x14ac:dyDescent="0.25">
      <c r="A332" t="s">
        <v>807</v>
      </c>
      <c r="B332" t="str">
        <f>VLOOKUP(Tabla2[[#This Row],[NOMBRE]],Tabla1[],1,0)</f>
        <v>MEDINA RAMIREZ JESUS ALBERTO</v>
      </c>
      <c r="C332" t="s">
        <v>37</v>
      </c>
      <c r="D332" t="str">
        <f>VLOOKUP(Tabla2[[#This Row],[NOMBRE]],Tabla1[],3,0)</f>
        <v>JEFE DE DEPARTAMENTO</v>
      </c>
      <c r="E332" t="s">
        <v>281</v>
      </c>
      <c r="F332" t="str">
        <f>VLOOKUP(Tabla2[[#This Row],[NOMBRE]],Tabla1[],4,0)</f>
        <v>JEFE DE DEPARTAMENTO.UNIDAD MUNICIPAL DE MEJORA REGULATORIA</v>
      </c>
      <c r="G332" t="s">
        <v>14</v>
      </c>
      <c r="H332" t="str">
        <f>VLOOKUP(Tabla2[[#This Row],[NOMBRE]],Tabla1[],5,0)</f>
        <v>DIRECCION DE PLANEACION E INNOVACION GUBERNAMENTAL</v>
      </c>
      <c r="I332" t="s">
        <v>807</v>
      </c>
      <c r="J332" t="s">
        <v>1071</v>
      </c>
    </row>
    <row r="333" spans="1:10" hidden="1" x14ac:dyDescent="0.25">
      <c r="A333" t="s">
        <v>1050</v>
      </c>
      <c r="B333" t="str">
        <f>VLOOKUP(Tabla2[[#This Row],[NOMBRE]],Tabla1[],1,0)</f>
        <v>LOPEZ SANTILLAN MIGUEL ANGEL</v>
      </c>
      <c r="C333" t="s">
        <v>39</v>
      </c>
      <c r="D333" t="str">
        <f>VLOOKUP(Tabla2[[#This Row],[NOMBRE]],Tabla1[],3,0)</f>
        <v>SUBDIRECTOR</v>
      </c>
      <c r="E333" t="s">
        <v>1315</v>
      </c>
      <c r="F333" t="str">
        <f>VLOOKUP(Tabla2[[#This Row],[NOMBRE]],Tabla1[],4,0)</f>
        <v>SUBDIRECTOR DEL DESPACHO DEL SUBDIRECTOR DE MODERNIZACION ADMINISTRATIVA</v>
      </c>
      <c r="G333" t="s">
        <v>14</v>
      </c>
      <c r="H333" t="str">
        <f>VLOOKUP(Tabla2[[#This Row],[NOMBRE]],Tabla1[],5,0)</f>
        <v>DIRECCION DE PLANEACION E INNOVACION GUBERNAMENTAL</v>
      </c>
      <c r="I333" t="s">
        <v>1050</v>
      </c>
      <c r="J333" t="s">
        <v>1092</v>
      </c>
    </row>
    <row r="334" spans="1:10" hidden="1" x14ac:dyDescent="0.25">
      <c r="A334" t="s">
        <v>855</v>
      </c>
      <c r="B334" t="str">
        <f>VLOOKUP(Tabla2[[#This Row],[NOMBRE]],Tabla1[],1,0)</f>
        <v>OCHOA REYES ANTONIA</v>
      </c>
      <c r="C334" t="s">
        <v>7</v>
      </c>
      <c r="D334" t="str">
        <f>VLOOKUP(Tabla2[[#This Row],[NOMBRE]],Tabla1[],3,0)</f>
        <v>LIDER DE PROYECTO</v>
      </c>
      <c r="E334" t="s">
        <v>1316</v>
      </c>
      <c r="F334" t="str">
        <f>VLOOKUP(Tabla2[[#This Row],[NOMBRE]],Tabla1[],4,0)</f>
        <v>LIDER DE PROYECTO DELDESPACHO DEL SUBDIRECTOR DE MODERNIZACION ADMINISTRATIVA</v>
      </c>
      <c r="G334" t="s">
        <v>14</v>
      </c>
      <c r="H334" t="str">
        <f>VLOOKUP(Tabla2[[#This Row],[NOMBRE]],Tabla1[],5,0)</f>
        <v>DIRECCION DE PLANEACION E INNOVACION GUBERNAMENTAL</v>
      </c>
      <c r="I334" t="s">
        <v>855</v>
      </c>
      <c r="J334" t="s">
        <v>1064</v>
      </c>
    </row>
    <row r="335" spans="1:10" hidden="1" x14ac:dyDescent="0.25">
      <c r="A335" t="s">
        <v>884</v>
      </c>
      <c r="B335" t="str">
        <f>VLOOKUP(Tabla2[[#This Row],[NOMBRE]],Tabla1[],1,0)</f>
        <v>URISTA ENCINAS ROBERTO ANTONIO</v>
      </c>
      <c r="C335" t="s">
        <v>101</v>
      </c>
      <c r="D335" t="str">
        <f>VLOOKUP(Tabla2[[#This Row],[NOMBRE]],Tabla1[],3,0)</f>
        <v>COORDINADOR DE UNIDAD ADMINISTRATIVA</v>
      </c>
      <c r="E335" t="s">
        <v>1317</v>
      </c>
      <c r="F335" t="str">
        <f>VLOOKUP(Tabla2[[#This Row],[NOMBRE]],Tabla1[],4,0)</f>
        <v>COORDINADOR DE UNIDAD ADMINISTRATIVA DEL COORDINACION DE DESARROLLO TECNOLOGICO</v>
      </c>
      <c r="G335" t="s">
        <v>14</v>
      </c>
      <c r="H335" t="str">
        <f>VLOOKUP(Tabla2[[#This Row],[NOMBRE]],Tabla1[],5,0)</f>
        <v>DIRECCION DE PLANEACION E INNOVACION GUBERNAMENTAL</v>
      </c>
      <c r="I335" t="s">
        <v>884</v>
      </c>
      <c r="J335" t="s">
        <v>1092</v>
      </c>
    </row>
    <row r="336" spans="1:10" hidden="1" x14ac:dyDescent="0.25">
      <c r="A336" t="s">
        <v>787</v>
      </c>
      <c r="B336" t="str">
        <f>VLOOKUP(Tabla2[[#This Row],[NOMBRE]],Tabla1[],1,0)</f>
        <v>ENCINAS DOZAL AMIN ADRIAN</v>
      </c>
      <c r="C336" t="s">
        <v>7</v>
      </c>
      <c r="D336" t="str">
        <f>VLOOKUP(Tabla2[[#This Row],[NOMBRE]],Tabla1[],3,0)</f>
        <v>LIDER DE PROYECTO</v>
      </c>
      <c r="E336" t="s">
        <v>289</v>
      </c>
      <c r="F336" t="str">
        <f>VLOOKUP(Tabla2[[#This Row],[NOMBRE]],Tabla1[],4,0)</f>
        <v>LIDER DE PROYECTO DE DEPARTAMENTO DE INFRAESTRUCTURA Y TELECOMUNICACIONES</v>
      </c>
      <c r="G336" t="s">
        <v>14</v>
      </c>
      <c r="H336" t="str">
        <f>VLOOKUP(Tabla2[[#This Row],[NOMBRE]],Tabla1[],5,0)</f>
        <v>DIRECCION DE PLANEACION E INNOVACION GUBERNAMENTAL</v>
      </c>
      <c r="I336" t="s">
        <v>787</v>
      </c>
      <c r="J336" t="s">
        <v>1092</v>
      </c>
    </row>
    <row r="337" spans="1:10" hidden="1" x14ac:dyDescent="0.25">
      <c r="A337" t="s">
        <v>812</v>
      </c>
      <c r="B337" t="str">
        <f>VLOOKUP(Tabla2[[#This Row],[NOMBRE]],Tabla1[],1,0)</f>
        <v>HERNANDEZ CHAVEZ JOSE</v>
      </c>
      <c r="C337" t="s">
        <v>7</v>
      </c>
      <c r="D337" t="str">
        <f>VLOOKUP(Tabla2[[#This Row],[NOMBRE]],Tabla1[],3,0)</f>
        <v>LIDER DE PROYECTO</v>
      </c>
      <c r="E337" t="s">
        <v>289</v>
      </c>
      <c r="F337" t="str">
        <f>VLOOKUP(Tabla2[[#This Row],[NOMBRE]],Tabla1[],4,0)</f>
        <v>LIDER DE PROYECTO.INFRAESTRUCTURA Y TELECOMUNICACIONES</v>
      </c>
      <c r="G337" t="s">
        <v>14</v>
      </c>
      <c r="H337" t="str">
        <f>VLOOKUP(Tabla2[[#This Row],[NOMBRE]],Tabla1[],5,0)</f>
        <v>DIRECCION DE PLANEACION E INNOVACION GUBERNAMENTAL</v>
      </c>
      <c r="I337" t="s">
        <v>812</v>
      </c>
      <c r="J337" t="s">
        <v>1096</v>
      </c>
    </row>
    <row r="338" spans="1:10" hidden="1" x14ac:dyDescent="0.25">
      <c r="A338" t="s">
        <v>1005</v>
      </c>
      <c r="B338" t="str">
        <f>VLOOKUP(Tabla2[[#This Row],[NOMBRE]],Tabla1[],1,0)</f>
        <v>LUEVANO GRECO MARTHA ARACELY</v>
      </c>
      <c r="C338" t="s">
        <v>7</v>
      </c>
      <c r="D338" t="str">
        <f>VLOOKUP(Tabla2[[#This Row],[NOMBRE]],Tabla1[],3,0)</f>
        <v>LIDER DE PROYECTO</v>
      </c>
      <c r="E338" t="s">
        <v>289</v>
      </c>
      <c r="F338" t="str">
        <f>VLOOKUP(Tabla2[[#This Row],[NOMBRE]],Tabla1[],4,0)</f>
        <v>LIDER DE PROYECTO DEL COORDINACION DE DESARROLLO TECNOLOGICO</v>
      </c>
      <c r="G338" t="s">
        <v>14</v>
      </c>
      <c r="H338" t="str">
        <f>VLOOKUP(Tabla2[[#This Row],[NOMBRE]],Tabla1[],5,0)</f>
        <v>DIRECCION DE PLANEACION E INNOVACION GUBERNAMENTAL</v>
      </c>
      <c r="I338" t="s">
        <v>1005</v>
      </c>
      <c r="J338" t="s">
        <v>1092</v>
      </c>
    </row>
    <row r="339" spans="1:10" hidden="1" x14ac:dyDescent="0.25">
      <c r="A339" t="s">
        <v>788</v>
      </c>
      <c r="B339" t="str">
        <f>VLOOKUP(Tabla2[[#This Row],[NOMBRE]],Tabla1[],1,0)</f>
        <v>ROCHA FLORES ROBERTO</v>
      </c>
      <c r="C339" t="s">
        <v>7</v>
      </c>
      <c r="D339" t="str">
        <f>VLOOKUP(Tabla2[[#This Row],[NOMBRE]],Tabla1[],3,0)</f>
        <v>LIDER DE PROYECTO</v>
      </c>
      <c r="E339" t="s">
        <v>289</v>
      </c>
      <c r="F339" t="str">
        <f>VLOOKUP(Tabla2[[#This Row],[NOMBRE]],Tabla1[],4,0)</f>
        <v>LIDER DE PROYECTO DE DEPARTAMENTO DE INFRAESTRUCTURA Y TELECOMUNICACIONES</v>
      </c>
      <c r="G339" t="s">
        <v>14</v>
      </c>
      <c r="H339" t="str">
        <f>VLOOKUP(Tabla2[[#This Row],[NOMBRE]],Tabla1[],5,0)</f>
        <v>DIRECCION DE PLANEACION E INNOVACION GUBERNAMENTAL</v>
      </c>
      <c r="I339" t="s">
        <v>788</v>
      </c>
      <c r="J339" t="s">
        <v>1092</v>
      </c>
    </row>
    <row r="340" spans="1:10" hidden="1" x14ac:dyDescent="0.25">
      <c r="A340" t="s">
        <v>719</v>
      </c>
      <c r="B340" t="str">
        <f>VLOOKUP(Tabla2[[#This Row],[NOMBRE]],Tabla1[],1,0)</f>
        <v>HINOJOS SALAZAR IRVING</v>
      </c>
      <c r="C340" t="s">
        <v>7</v>
      </c>
      <c r="D340" t="str">
        <f>VLOOKUP(Tabla2[[#This Row],[NOMBRE]],Tabla1[],3,0)</f>
        <v>LIDER DE PROYECTO</v>
      </c>
      <c r="E340" t="s">
        <v>1318</v>
      </c>
      <c r="F340" t="str">
        <f>VLOOKUP(Tabla2[[#This Row],[NOMBRE]],Tabla1[],4,0)</f>
        <v>LIDER DE PROYECTO COORDINACION DE DESARROLLO TECNOLOGICO</v>
      </c>
      <c r="G340" t="s">
        <v>14</v>
      </c>
      <c r="H340" t="str">
        <f>VLOOKUP(Tabla2[[#This Row],[NOMBRE]],Tabla1[],5,0)</f>
        <v>DIRECCION DE PLANEACION E INNOVACION GUBERNAMENTAL</v>
      </c>
      <c r="I340" t="s">
        <v>719</v>
      </c>
      <c r="J340" t="s">
        <v>1064</v>
      </c>
    </row>
    <row r="341" spans="1:10" hidden="1" x14ac:dyDescent="0.25">
      <c r="A341" t="s">
        <v>793</v>
      </c>
      <c r="B341" t="str">
        <f>VLOOKUP(Tabla2[[#This Row],[NOMBRE]],Tabla1[],1,0)</f>
        <v>LOPEZ SOTO MIGUEL</v>
      </c>
      <c r="C341" t="s">
        <v>37</v>
      </c>
      <c r="D341" t="str">
        <f>VLOOKUP(Tabla2[[#This Row],[NOMBRE]],Tabla1[],3,0)</f>
        <v xml:space="preserve">JEFE DE DEPARTAMENTO </v>
      </c>
      <c r="E341" t="s">
        <v>1319</v>
      </c>
      <c r="F341" t="str">
        <f>VLOOKUP(Tabla2[[#This Row],[NOMBRE]],Tabla1[],4,0)</f>
        <v xml:space="preserve">JEFE  DEPARTAMENTO DEL DESPACHO DEL SUBDIRECTOR MODERNIZACION ADMINISTRATIVA Y DESARROLLO TECNOLOGICO </v>
      </c>
      <c r="G341" t="s">
        <v>14</v>
      </c>
      <c r="H341" t="str">
        <f>VLOOKUP(Tabla2[[#This Row],[NOMBRE]],Tabla1[],5,0)</f>
        <v>DIRECCION DE PLANEACION E INNOVACION GUBERNAMENTAL</v>
      </c>
      <c r="I341" t="s">
        <v>793</v>
      </c>
      <c r="J341" t="s">
        <v>1092</v>
      </c>
    </row>
    <row r="342" spans="1:10" hidden="1" x14ac:dyDescent="0.25">
      <c r="A342" t="s">
        <v>1016</v>
      </c>
      <c r="B342" t="str">
        <f>VLOOKUP(Tabla2[[#This Row],[NOMBRE]],Tabla1[],1,0)</f>
        <v>BARRIOS CHAVIRA OLGA IVETH</v>
      </c>
      <c r="C342" t="s">
        <v>7</v>
      </c>
      <c r="D342" t="str">
        <f>VLOOKUP(Tabla2[[#This Row],[NOMBRE]],Tabla1[],3,0)</f>
        <v xml:space="preserve">LIDER DE PROYECTO </v>
      </c>
      <c r="E342" t="s">
        <v>1320</v>
      </c>
      <c r="F342" t="str">
        <f>VLOOKUP(Tabla2[[#This Row],[NOMBRE]],Tabla1[],4,0)</f>
        <v>LIDER DE PROYECTO  DE DEPARTAMENTO DE ADMINISTRACION DE SERVICIOS Y PROCESAMIENTO DE DATOS</v>
      </c>
      <c r="G342" t="s">
        <v>14</v>
      </c>
      <c r="H342" t="str">
        <f>VLOOKUP(Tabla2[[#This Row],[NOMBRE]],Tabla1[],5,0)</f>
        <v>DIRECCION DE PLANEACION E INNOVACION GUBERNAMENTAL</v>
      </c>
      <c r="I342" t="s">
        <v>1016</v>
      </c>
      <c r="J342" t="s">
        <v>1092</v>
      </c>
    </row>
    <row r="343" spans="1:10" hidden="1" x14ac:dyDescent="0.25">
      <c r="A343" t="s">
        <v>763</v>
      </c>
      <c r="B343" t="str">
        <f>VLOOKUP(Tabla2[[#This Row],[NOMBRE]],Tabla1[],1,0)</f>
        <v>GALICIA CHAPARRO CARLOS MANUEL</v>
      </c>
      <c r="C343" t="s">
        <v>37</v>
      </c>
      <c r="D343" t="str">
        <f>VLOOKUP(Tabla2[[#This Row],[NOMBRE]],Tabla1[],3,0)</f>
        <v>JEFE DE DEPARTAMENTO</v>
      </c>
      <c r="E343" t="s">
        <v>1321</v>
      </c>
      <c r="F343" t="str">
        <f>VLOOKUP(Tabla2[[#This Row],[NOMBRE]],Tabla1[],4,0)</f>
        <v>JEFE DE DEPARTAMENTO DE ADMINISTRACION DE APLICACIONES</v>
      </c>
      <c r="G343" t="s">
        <v>14</v>
      </c>
      <c r="H343" t="str">
        <f>VLOOKUP(Tabla2[[#This Row],[NOMBRE]],Tabla1[],5,0)</f>
        <v>DIRECCION DE PLANEACION E INNOVACION GUBERNAMENTAL</v>
      </c>
      <c r="I343" t="s">
        <v>763</v>
      </c>
      <c r="J343" t="s">
        <v>1064</v>
      </c>
    </row>
    <row r="344" spans="1:10" hidden="1" x14ac:dyDescent="0.25">
      <c r="A344" t="s">
        <v>800</v>
      </c>
      <c r="B344" t="str">
        <f>VLOOKUP(Tabla2[[#This Row],[NOMBRE]],Tabla1[],1,0)</f>
        <v>FRANCO FLORES JOEL IVAN</v>
      </c>
      <c r="C344" t="s">
        <v>7</v>
      </c>
      <c r="D344" t="str">
        <f>VLOOKUP(Tabla2[[#This Row],[NOMBRE]],Tabla1[],3,0)</f>
        <v>LIDER DE PROYECTO</v>
      </c>
      <c r="E344" t="s">
        <v>1320</v>
      </c>
      <c r="F344" t="str">
        <f>VLOOKUP(Tabla2[[#This Row],[NOMBRE]],Tabla1[],4,0)</f>
        <v>LIDER DE PROYECTO DE DEPARTAMENTO DE ADMON DE SERVICIOS Y PROCESAMIENTO DE DATOS</v>
      </c>
      <c r="G344" t="s">
        <v>14</v>
      </c>
      <c r="H344" t="str">
        <f>VLOOKUP(Tabla2[[#This Row],[NOMBRE]],Tabla1[],5,0)</f>
        <v>DIRECCION DE PLANEACION E INNOVACION GUBERNAMENTAL</v>
      </c>
      <c r="I344" t="s">
        <v>800</v>
      </c>
      <c r="J344" t="s">
        <v>1064</v>
      </c>
    </row>
    <row r="345" spans="1:10" hidden="1" x14ac:dyDescent="0.25">
      <c r="A345" t="s">
        <v>676</v>
      </c>
      <c r="B345" t="str">
        <f>VLOOKUP(Tabla2[[#This Row],[NOMBRE]],Tabla1[],1,0)</f>
        <v>PLASCENCIA HERNANDEZ BEATRIZ ELENA</v>
      </c>
      <c r="C345" t="s">
        <v>37</v>
      </c>
      <c r="D345" t="str">
        <f>VLOOKUP(Tabla2[[#This Row],[NOMBRE]],Tabla1[],3,0)</f>
        <v>JEFE DE DEPARTAMENTO</v>
      </c>
      <c r="E345" t="s">
        <v>1322</v>
      </c>
      <c r="F345" t="str">
        <f>VLOOKUP(Tabla2[[#This Row],[NOMBRE]],Tabla1[],4,0)</f>
        <v>JEFE DE DEPARTAMENTO DE NORMATIVIDAD INTERNA</v>
      </c>
      <c r="G345" t="s">
        <v>14</v>
      </c>
      <c r="H345" t="str">
        <f>VLOOKUP(Tabla2[[#This Row],[NOMBRE]],Tabla1[],5,0)</f>
        <v>DIRECCION DE PLANEACION E INNOVACION GUBERNAMENTAL</v>
      </c>
      <c r="I345" t="s">
        <v>676</v>
      </c>
      <c r="J345" t="s">
        <v>1064</v>
      </c>
    </row>
    <row r="346" spans="1:10" hidden="1" x14ac:dyDescent="0.25">
      <c r="A346" t="s">
        <v>866</v>
      </c>
      <c r="B346" t="str">
        <f>VLOOKUP(Tabla2[[#This Row],[NOMBRE]],Tabla1[],1,0)</f>
        <v>MAZORRA DECANINI MARIA ISABEL</v>
      </c>
      <c r="C346" t="s">
        <v>7</v>
      </c>
      <c r="D346" t="str">
        <f>VLOOKUP(Tabla2[[#This Row],[NOMBRE]],Tabla1[],3,0)</f>
        <v>LIDER DE PROYECTO</v>
      </c>
      <c r="E346" t="s">
        <v>1323</v>
      </c>
      <c r="F346" t="str">
        <f>VLOOKUP(Tabla2[[#This Row],[NOMBRE]],Tabla1[],4,0)</f>
        <v>LIDER DE PROYECTO DE DEPARTAMENTO DE ADMON DE SERVICIOS Y PROCESAMIENTO DE DATOS</v>
      </c>
      <c r="G346" t="s">
        <v>14</v>
      </c>
      <c r="H346" t="str">
        <f>VLOOKUP(Tabla2[[#This Row],[NOMBRE]],Tabla1[],5,0)</f>
        <v>DIRECCION DE PLANEACION E INNOVACION GUBERNAMENTAL</v>
      </c>
      <c r="I346" t="s">
        <v>866</v>
      </c>
      <c r="J346" t="s">
        <v>1064</v>
      </c>
    </row>
    <row r="347" spans="1:10" hidden="1" x14ac:dyDescent="0.25">
      <c r="A347" t="s">
        <v>911</v>
      </c>
      <c r="B347" t="str">
        <f>VLOOKUP(Tabla2[[#This Row],[NOMBRE]],Tabla1[],1,0)</f>
        <v>MENCHACA RODRIGUEZ ROMAN</v>
      </c>
      <c r="C347" t="s">
        <v>7</v>
      </c>
      <c r="D347" t="str">
        <f>VLOOKUP(Tabla2[[#This Row],[NOMBRE]],Tabla1[],3,0)</f>
        <v>LIDER DE PROYECTO</v>
      </c>
      <c r="E347" t="s">
        <v>1323</v>
      </c>
      <c r="F347" t="str">
        <f>VLOOKUP(Tabla2[[#This Row],[NOMBRE]],Tabla1[],4,0)</f>
        <v>LIDER DE PROYECTO DEPARTAMENTO DE ADMINISTRACION DE APLICACIONES</v>
      </c>
      <c r="G347" t="s">
        <v>14</v>
      </c>
      <c r="H347" t="str">
        <f>VLOOKUP(Tabla2[[#This Row],[NOMBRE]],Tabla1[],5,0)</f>
        <v>DIRECCION DE PLANEACION E INNOVACION GUBERNAMENTAL</v>
      </c>
      <c r="I347" t="s">
        <v>911</v>
      </c>
      <c r="J347" t="s">
        <v>1064</v>
      </c>
    </row>
    <row r="348" spans="1:10" hidden="1" x14ac:dyDescent="0.25">
      <c r="A348" t="s">
        <v>670</v>
      </c>
      <c r="B348" t="str">
        <f>VLOOKUP(Tabla2[[#This Row],[NOMBRE]],Tabla1[],1,0)</f>
        <v>VILLALOBOS HERRERA EDGAR JOSUE</v>
      </c>
      <c r="C348" t="s">
        <v>37</v>
      </c>
      <c r="D348" t="str">
        <f>VLOOKUP(Tabla2[[#This Row],[NOMBRE]],Tabla1[],3,0)</f>
        <v xml:space="preserve">JEFE DE DEPARTAMENTO </v>
      </c>
      <c r="E348" t="s">
        <v>1324</v>
      </c>
      <c r="F348" t="str">
        <f>VLOOKUP(Tabla2[[#This Row],[NOMBRE]],Tabla1[],4,0)</f>
        <v>JEFE  DE DEPARTAMENTO DE SOPORTE TÉCNICO</v>
      </c>
      <c r="G348" t="s">
        <v>14</v>
      </c>
      <c r="H348" t="str">
        <f>VLOOKUP(Tabla2[[#This Row],[NOMBRE]],Tabla1[],5,0)</f>
        <v>DIRECCION DE PLANEACION E INNOVACION GUBERNAMENTAL</v>
      </c>
      <c r="I348" t="s">
        <v>670</v>
      </c>
      <c r="J348" t="s">
        <v>1064</v>
      </c>
    </row>
    <row r="349" spans="1:10" hidden="1" x14ac:dyDescent="0.25">
      <c r="A349" t="s">
        <v>679</v>
      </c>
      <c r="B349" t="str">
        <f>VLOOKUP(Tabla2[[#This Row],[NOMBRE]],Tabla1[],1,0)</f>
        <v>GUTIERREZ TORRES ARMANDO</v>
      </c>
      <c r="C349" t="s">
        <v>254</v>
      </c>
      <c r="D349" t="str">
        <f>VLOOKUP(Tabla2[[#This Row],[NOMBRE]],Tabla1[],3,0)</f>
        <v xml:space="preserve">COORDINADOR DE DEPENDENCIA </v>
      </c>
      <c r="E349" t="s">
        <v>1325</v>
      </c>
      <c r="F349" t="str">
        <f>VLOOKUP(Tabla2[[#This Row],[NOMBRE]],Tabla1[],4,0)</f>
        <v>COORDINADOR DE DEPENDENCIA  DEL DESP DEL DIRECTOR DESARROLLO RURAL</v>
      </c>
      <c r="G349" t="s">
        <v>55</v>
      </c>
      <c r="H349" t="str">
        <f>VLOOKUP(Tabla2[[#This Row],[NOMBRE]],Tabla1[],5,0)</f>
        <v>DIRECCION DE DESARROLLO RURAL</v>
      </c>
      <c r="I349" t="s">
        <v>679</v>
      </c>
      <c r="J349" t="s">
        <v>1064</v>
      </c>
    </row>
    <row r="350" spans="1:10" hidden="1" x14ac:dyDescent="0.25">
      <c r="A350" t="s">
        <v>1028</v>
      </c>
      <c r="B350" t="str">
        <f>VLOOKUP(Tabla2[[#This Row],[NOMBRE]],Tabla1[],1,0)</f>
        <v>ARZAGA VILLA AMERICA IDALY</v>
      </c>
      <c r="C350" t="s">
        <v>7</v>
      </c>
      <c r="D350" t="str">
        <f>VLOOKUP(Tabla2[[#This Row],[NOMBRE]],Tabla1[],3,0)</f>
        <v>LIDER DE PROYECTO</v>
      </c>
      <c r="E350" t="s">
        <v>1326</v>
      </c>
      <c r="F350" t="str">
        <f>VLOOKUP(Tabla2[[#This Row],[NOMBRE]],Tabla1[],4,0)</f>
        <v>LIDER DE PROYECTO DESPACHO DEL DIRECTOR DESARROLLO RURAL</v>
      </c>
      <c r="G350" t="s">
        <v>55</v>
      </c>
      <c r="H350" t="str">
        <f>VLOOKUP(Tabla2[[#This Row],[NOMBRE]],Tabla1[],5,0)</f>
        <v>DIRECCION DE DESARROLLO RURAL</v>
      </c>
      <c r="I350" t="s">
        <v>1028</v>
      </c>
      <c r="J350" t="s">
        <v>1065</v>
      </c>
    </row>
    <row r="351" spans="1:10" hidden="1" x14ac:dyDescent="0.25">
      <c r="A351" t="s">
        <v>718</v>
      </c>
      <c r="B351" t="str">
        <f>VLOOKUP(Tabla2[[#This Row],[NOMBRE]],Tabla1[],1,0)</f>
        <v>MARTELL ARREOLA JESUS JAVIER</v>
      </c>
      <c r="C351" t="s">
        <v>37</v>
      </c>
      <c r="D351" t="str">
        <f>VLOOKUP(Tabla2[[#This Row],[NOMBRE]],Tabla1[],3,0)</f>
        <v xml:space="preserve">JEFE DE DEPARTAMENTO </v>
      </c>
      <c r="E351" t="s">
        <v>1327</v>
      </c>
      <c r="F351" t="str">
        <f>VLOOKUP(Tabla2[[#This Row],[NOMBRE]],Tabla1[],4,0)</f>
        <v>JEFE   DE DEPARTAMENTO ADMINISTRATIVO DESARROLLO RURAL</v>
      </c>
      <c r="G351" t="s">
        <v>55</v>
      </c>
      <c r="H351" t="str">
        <f>VLOOKUP(Tabla2[[#This Row],[NOMBRE]],Tabla1[],5,0)</f>
        <v>DIRECCION DE DESARROLLO RURAL</v>
      </c>
      <c r="I351" t="s">
        <v>718</v>
      </c>
      <c r="J351" t="s">
        <v>1064</v>
      </c>
    </row>
    <row r="352" spans="1:10" hidden="1" x14ac:dyDescent="0.25">
      <c r="A352" t="s">
        <v>687</v>
      </c>
      <c r="B352" t="str">
        <f>VLOOKUP(Tabla2[[#This Row],[NOMBRE]],Tabla1[],1,0)</f>
        <v>VALDES CASTRO CARLA</v>
      </c>
      <c r="C352" t="s">
        <v>37</v>
      </c>
      <c r="D352" t="str">
        <f>VLOOKUP(Tabla2[[#This Row],[NOMBRE]],Tabla1[],3,0)</f>
        <v xml:space="preserve">JEFE DE DEPARTAMENTO </v>
      </c>
      <c r="E352" t="s">
        <v>1328</v>
      </c>
      <c r="F352" t="str">
        <f>VLOOKUP(Tabla2[[#This Row],[NOMBRE]],Tabla1[],4,0)</f>
        <v>JEFE DE DEPARTAMENT DE CUIDADO DEL AGUA</v>
      </c>
      <c r="G352" t="s">
        <v>55</v>
      </c>
      <c r="H352" t="str">
        <f>VLOOKUP(Tabla2[[#This Row],[NOMBRE]],Tabla1[],5,0)</f>
        <v>DIRECCION DE DESARROLLO RURAL</v>
      </c>
      <c r="I352" t="s">
        <v>687</v>
      </c>
      <c r="J352" t="s">
        <v>1065</v>
      </c>
    </row>
    <row r="353" spans="1:10" hidden="1" x14ac:dyDescent="0.25">
      <c r="A353" t="s">
        <v>799</v>
      </c>
      <c r="B353" t="str">
        <f>VLOOKUP(Tabla2[[#This Row],[NOMBRE]],Tabla1[],1,0)</f>
        <v>VAZQUEZ AGUIÑAGA ALBERTO</v>
      </c>
      <c r="C353" t="s">
        <v>39</v>
      </c>
      <c r="D353" t="str">
        <f>VLOOKUP(Tabla2[[#This Row],[NOMBRE]],Tabla1[],3,0)</f>
        <v>SUBDIRECTOR</v>
      </c>
      <c r="E353" t="s">
        <v>1329</v>
      </c>
      <c r="F353" t="str">
        <f>VLOOKUP(Tabla2[[#This Row],[NOMBRE]],Tabla1[],4,0)</f>
        <v>SUBDIRECTOR DESPACHO DEL SUBDIRECCION DE DESARROLLO RURAL</v>
      </c>
      <c r="G353" t="s">
        <v>55</v>
      </c>
      <c r="H353" t="str">
        <f>VLOOKUP(Tabla2[[#This Row],[NOMBRE]],Tabla1[],5,0)</f>
        <v>DIRECCION DE DESARROLLO RURAL</v>
      </c>
      <c r="I353" t="s">
        <v>799</v>
      </c>
      <c r="J353" t="s">
        <v>1064</v>
      </c>
    </row>
    <row r="354" spans="1:10" hidden="1" x14ac:dyDescent="0.25">
      <c r="A354" t="s">
        <v>923</v>
      </c>
      <c r="B354" t="str">
        <f>VLOOKUP(Tabla2[[#This Row],[NOMBRE]],Tabla1[],1,0)</f>
        <v>ESCOBAR MONTANA GERARDO</v>
      </c>
      <c r="C354" t="s">
        <v>37</v>
      </c>
      <c r="D354" t="str">
        <f>VLOOKUP(Tabla2[[#This Row],[NOMBRE]],Tabla1[],3,0)</f>
        <v xml:space="preserve">JEFE DE DEPARTAMENTO </v>
      </c>
      <c r="E354" t="s">
        <v>1330</v>
      </c>
      <c r="F354" t="str">
        <f>VLOOKUP(Tabla2[[#This Row],[NOMBRE]],Tabla1[],4,0)</f>
        <v>JEFE DE DEPARTAMENTO DEPARTAMENTO PROYECTOS PRODUCTIVOS</v>
      </c>
      <c r="G354" t="s">
        <v>55</v>
      </c>
      <c r="H354" t="str">
        <f>VLOOKUP(Tabla2[[#This Row],[NOMBRE]],Tabla1[],5,0)</f>
        <v>DIRECCION DE DESARROLLO RURAL</v>
      </c>
      <c r="I354" t="s">
        <v>923</v>
      </c>
      <c r="J354" t="s">
        <v>1065</v>
      </c>
    </row>
    <row r="355" spans="1:10" hidden="1" x14ac:dyDescent="0.25">
      <c r="A355" t="s">
        <v>902</v>
      </c>
      <c r="B355" t="str">
        <f>VLOOKUP(Tabla2[[#This Row],[NOMBRE]],Tabla1[],1,0)</f>
        <v>REYES MANCHA JUAN ROSARIO</v>
      </c>
      <c r="C355" t="s">
        <v>37</v>
      </c>
      <c r="D355" t="str">
        <f>VLOOKUP(Tabla2[[#This Row],[NOMBRE]],Tabla1[],3,0)</f>
        <v>JEFE DE DEPARTAMENTO</v>
      </c>
      <c r="E355" t="s">
        <v>1331</v>
      </c>
      <c r="F355" t="str">
        <f>VLOOKUP(Tabla2[[#This Row],[NOMBRE]],Tabla1[],4,0)</f>
        <v>JEFE DE DEPARTAMENTO ORGANIZACIÓN</v>
      </c>
      <c r="G355" t="s">
        <v>55</v>
      </c>
      <c r="H355" t="str">
        <f>VLOOKUP(Tabla2[[#This Row],[NOMBRE]],Tabla1[],5,0)</f>
        <v>DIRECCION DE DESARROLLO RURAL</v>
      </c>
      <c r="I355" t="s">
        <v>902</v>
      </c>
      <c r="J355" t="s">
        <v>1065</v>
      </c>
    </row>
    <row r="356" spans="1:10" hidden="1" x14ac:dyDescent="0.25">
      <c r="A356" t="s">
        <v>721</v>
      </c>
      <c r="B356" t="str">
        <f>VLOOKUP(Tabla2[[#This Row],[NOMBRE]],Tabla1[],1,0)</f>
        <v>HERNANDEZ OLMOS VICTORIA</v>
      </c>
      <c r="C356" t="s">
        <v>37</v>
      </c>
      <c r="D356" t="str">
        <f>VLOOKUP(Tabla2[[#This Row],[NOMBRE]],Tabla1[],3,0)</f>
        <v xml:space="preserve">JEFE DE DEPARTAMENTO </v>
      </c>
      <c r="E356" t="s">
        <v>1332</v>
      </c>
      <c r="F356" t="str">
        <f>VLOOKUP(Tabla2[[#This Row],[NOMBRE]],Tabla1[],4,0)</f>
        <v>JEFE   DE DEPARTAMENTO VINCULACION</v>
      </c>
      <c r="G356" t="s">
        <v>55</v>
      </c>
      <c r="H356" t="str">
        <f>VLOOKUP(Tabla2[[#This Row],[NOMBRE]],Tabla1[],5,0)</f>
        <v>DIRECCION DE DESARROLLO RURAL</v>
      </c>
      <c r="I356" t="s">
        <v>721</v>
      </c>
      <c r="J356" t="s">
        <v>1065</v>
      </c>
    </row>
    <row r="357" spans="1:10" hidden="1" x14ac:dyDescent="0.25">
      <c r="A357" t="s">
        <v>675</v>
      </c>
      <c r="B357" t="str">
        <f>VLOOKUP(Tabla2[[#This Row],[NOMBRE]],Tabla1[],1,0)</f>
        <v>BRIBIESCA MONTES CARLOS EDUARDO</v>
      </c>
      <c r="C357" t="s">
        <v>39</v>
      </c>
      <c r="D357" t="str">
        <f>VLOOKUP(Tabla2[[#This Row],[NOMBRE]],Tabla1[],3,0)</f>
        <v>SUBDIRECTOR</v>
      </c>
      <c r="E357" t="s">
        <v>1333</v>
      </c>
      <c r="F357" t="str">
        <f>VLOOKUP(Tabla2[[#This Row],[NOMBRE]],Tabla1[],4,0)</f>
        <v>SUBDIRECTOR DESPACHO DEL SUBDIRECTOR DE INFRAESTRUCTURA RURAL</v>
      </c>
      <c r="G357" t="s">
        <v>55</v>
      </c>
      <c r="H357" t="str">
        <f>VLOOKUP(Tabla2[[#This Row],[NOMBRE]],Tabla1[],5,0)</f>
        <v>DIRECCION DE DESARROLLO RURAL</v>
      </c>
      <c r="I357" t="s">
        <v>675</v>
      </c>
      <c r="J357" t="s">
        <v>1065</v>
      </c>
    </row>
    <row r="358" spans="1:10" hidden="1" x14ac:dyDescent="0.25">
      <c r="A358" t="s">
        <v>968</v>
      </c>
      <c r="B358" t="str">
        <f>VLOOKUP(Tabla2[[#This Row],[NOMBRE]],Tabla1[],1,0)</f>
        <v>VASQUEZ AGUIRRE SERGIO MANUEL</v>
      </c>
      <c r="C358" t="s">
        <v>37</v>
      </c>
      <c r="D358" t="str">
        <f>VLOOKUP(Tabla2[[#This Row],[NOMBRE]],Tabla1[],3,0)</f>
        <v>JEFE DE DEPARTAMENTO</v>
      </c>
      <c r="E358" t="s">
        <v>1334</v>
      </c>
      <c r="F358" t="str">
        <f>VLOOKUP(Tabla2[[#This Row],[NOMBRE]],Tabla1[],4,0)</f>
        <v>JEFE  DE DEPARTAMENTO DE INFRAESTRUCTURA DESARROLLO RURAL</v>
      </c>
      <c r="G358" t="s">
        <v>55</v>
      </c>
      <c r="H358" t="str">
        <f>VLOOKUP(Tabla2[[#This Row],[NOMBRE]],Tabla1[],5,0)</f>
        <v>DIRECCION DE DESARROLLO RURAL</v>
      </c>
      <c r="I358" t="s">
        <v>968</v>
      </c>
      <c r="J358" t="s">
        <v>1064</v>
      </c>
    </row>
    <row r="359" spans="1:10" hidden="1" x14ac:dyDescent="0.25">
      <c r="A359" t="s">
        <v>864</v>
      </c>
      <c r="B359" t="str">
        <f>VLOOKUP(Tabla2[[#This Row],[NOMBRE]],Tabla1[],1,0)</f>
        <v>PARADA YAÑEZ SAUL</v>
      </c>
      <c r="C359" t="s">
        <v>37</v>
      </c>
      <c r="D359" t="str">
        <f>VLOOKUP(Tabla2[[#This Row],[NOMBRE]],Tabla1[],3,0)</f>
        <v>JEFE DE DEPARTAMENTO</v>
      </c>
      <c r="E359" t="s">
        <v>1335</v>
      </c>
      <c r="F359" t="str">
        <f>VLOOKUP(Tabla2[[#This Row],[NOMBRE]],Tabla1[],4,0)</f>
        <v>JEFE DE DEPARTAMENTO MAQUINARIA PESADA DESARROLLO RURAL</v>
      </c>
      <c r="G359" t="s">
        <v>55</v>
      </c>
      <c r="H359" t="str">
        <f>VLOOKUP(Tabla2[[#This Row],[NOMBRE]],Tabla1[],5,0)</f>
        <v>DIRECCION DE DESARROLLO RURAL</v>
      </c>
      <c r="I359" t="s">
        <v>864</v>
      </c>
      <c r="J359" t="s">
        <v>1064</v>
      </c>
    </row>
    <row r="360" spans="1:10" hidden="1" x14ac:dyDescent="0.25">
      <c r="A360" t="s">
        <v>943</v>
      </c>
      <c r="B360" t="str">
        <f>VLOOKUP(Tabla2[[#This Row],[NOMBRE]],Tabla1[],1,0)</f>
        <v>RODRIGUEZ CASTILLO JOSE ARTURO</v>
      </c>
      <c r="C360" t="s">
        <v>7</v>
      </c>
      <c r="D360" t="str">
        <f>VLOOKUP(Tabla2[[#This Row],[NOMBRE]],Tabla1[],3,0)</f>
        <v>LIDER DE PROYECTO</v>
      </c>
      <c r="E360" t="s">
        <v>1336</v>
      </c>
      <c r="F360" t="str">
        <f>VLOOKUP(Tabla2[[#This Row],[NOMBRE]],Tabla1[],4,0)</f>
        <v>LIDER DE PROYECTO DESPACHO C DIRECTOR DE MANTENIMIENTO URBANO</v>
      </c>
      <c r="G360" t="s">
        <v>76</v>
      </c>
      <c r="H360" t="str">
        <f>VLOOKUP(Tabla2[[#This Row],[NOMBRE]],Tabla1[],5,0)</f>
        <v>DIRECCION DE MANTENIMIENTO URBANO</v>
      </c>
      <c r="I360" t="s">
        <v>943</v>
      </c>
      <c r="J360" t="s">
        <v>1064</v>
      </c>
    </row>
    <row r="361" spans="1:10" hidden="1" x14ac:dyDescent="0.25">
      <c r="A361" t="s">
        <v>683</v>
      </c>
      <c r="B361" t="str">
        <f>VLOOKUP(Tabla2[[#This Row],[NOMBRE]],Tabla1[],1,0)</f>
        <v>MEDELLIN RUIZ JONNATHAN CHRISTIAN</v>
      </c>
      <c r="C361" t="s">
        <v>74</v>
      </c>
      <c r="D361" t="str">
        <f>VLOOKUP(Tabla2[[#This Row],[NOMBRE]],Tabla1[],3,0)</f>
        <v>DIRECTOR GENERAL</v>
      </c>
      <c r="E361" t="s">
        <v>75</v>
      </c>
      <c r="F361" t="str">
        <f>VLOOKUP(Tabla2[[#This Row],[NOMBRE]],Tabla1[],4,0)</f>
        <v>DIRECTOR GENERAL.DESPACHO C DIRECTOR DE MANTENIMIENTO URBANO</v>
      </c>
      <c r="G361" t="s">
        <v>76</v>
      </c>
      <c r="H361" t="str">
        <f>VLOOKUP(Tabla2[[#This Row],[NOMBRE]],Tabla1[],5,0)</f>
        <v>DIRECCION DE MANTENIMIENTO URBANO</v>
      </c>
      <c r="I361" t="s">
        <v>683</v>
      </c>
      <c r="J361" t="s">
        <v>1064</v>
      </c>
    </row>
    <row r="362" spans="1:10" hidden="1" x14ac:dyDescent="0.25">
      <c r="A362" t="s">
        <v>865</v>
      </c>
      <c r="B362" t="str">
        <f>VLOOKUP(Tabla2[[#This Row],[NOMBRE]],Tabla1[],1,0)</f>
        <v>GARCIA MENDOZA MARCELA IVONNE</v>
      </c>
      <c r="C362" t="s">
        <v>101</v>
      </c>
      <c r="D362" t="str">
        <f>VLOOKUP(Tabla2[[#This Row],[NOMBRE]],Tabla1[],3,0)</f>
        <v>COORDINADOR DE UNIDAD ADMINISTRATIVA</v>
      </c>
      <c r="E362" t="s">
        <v>366</v>
      </c>
      <c r="F362" t="str">
        <f>VLOOKUP(Tabla2[[#This Row],[NOMBRE]],Tabla1[],4,0)</f>
        <v>COORDINADOR DE UNIDAD ADMINISTRATIVA.DEPARTAMENTO ADMINISTRATIVO MANTENIMIENTO URBANO</v>
      </c>
      <c r="G362" t="s">
        <v>76</v>
      </c>
      <c r="H362" t="str">
        <f>VLOOKUP(Tabla2[[#This Row],[NOMBRE]],Tabla1[],5,0)</f>
        <v>DIRECCION DE MANTENIMIENTO URBANO</v>
      </c>
      <c r="I362" t="s">
        <v>865</v>
      </c>
      <c r="J362" t="s">
        <v>1064</v>
      </c>
    </row>
    <row r="363" spans="1:10" hidden="1" x14ac:dyDescent="0.25">
      <c r="A363" t="s">
        <v>966</v>
      </c>
      <c r="B363" t="str">
        <f>VLOOKUP(Tabla2[[#This Row],[NOMBRE]],Tabla1[],1,0)</f>
        <v>ESTRADA NAVA NORMA KAREN</v>
      </c>
      <c r="C363" t="s">
        <v>7</v>
      </c>
      <c r="D363" t="str">
        <f>VLOOKUP(Tabla2[[#This Row],[NOMBRE]],Tabla1[],3,0)</f>
        <v>LIDER DE PROYECTO</v>
      </c>
      <c r="E363" t="s">
        <v>1337</v>
      </c>
      <c r="F363" t="str">
        <f>VLOOKUP(Tabla2[[#This Row],[NOMBRE]],Tabla1[],4,0)</f>
        <v>LIDER DE PROYECTO DEPARTAMENTO ADMINISTRATIVO MANTENIMIENTO URBANO</v>
      </c>
      <c r="G363" t="s">
        <v>76</v>
      </c>
      <c r="H363" t="str">
        <f>VLOOKUP(Tabla2[[#This Row],[NOMBRE]],Tabla1[],5,0)</f>
        <v>DIRECCION DE MANTENIMIENTO URBANO</v>
      </c>
      <c r="I363" t="s">
        <v>966</v>
      </c>
      <c r="J363" t="s">
        <v>1065</v>
      </c>
    </row>
    <row r="364" spans="1:10" hidden="1" x14ac:dyDescent="0.25">
      <c r="A364" t="s">
        <v>995</v>
      </c>
      <c r="B364" t="str">
        <f>VLOOKUP(Tabla2[[#This Row],[NOMBRE]],Tabla1[],1,0)</f>
        <v>MARTINEZ SERRANO GERARDO ISRAEL</v>
      </c>
      <c r="C364" t="s">
        <v>37</v>
      </c>
      <c r="D364" t="str">
        <f>VLOOKUP(Tabla2[[#This Row],[NOMBRE]],Tabla1[],3,0)</f>
        <v>JEFE DE DEPARTAMENTO</v>
      </c>
      <c r="E364" t="s">
        <v>1338</v>
      </c>
      <c r="F364" t="str">
        <f>VLOOKUP(Tabla2[[#This Row],[NOMBRE]],Tabla1[],4,0)</f>
        <v>JEFE DE DEPARTAMENTO.DEPARTAMENTO DE SEGUIMIENTO</v>
      </c>
      <c r="G364" t="s">
        <v>76</v>
      </c>
      <c r="H364" t="str">
        <f>VLOOKUP(Tabla2[[#This Row],[NOMBRE]],Tabla1[],5,0)</f>
        <v>DIRECCION DE MANTENIMIENTO URBANO</v>
      </c>
      <c r="I364" t="s">
        <v>995</v>
      </c>
      <c r="J364" t="s">
        <v>1065</v>
      </c>
    </row>
    <row r="365" spans="1:10" hidden="1" x14ac:dyDescent="0.25">
      <c r="A365" t="s">
        <v>996</v>
      </c>
      <c r="B365" t="str">
        <f>VLOOKUP(Tabla2[[#This Row],[NOMBRE]],Tabla1[],1,0)</f>
        <v>CORONA SANTANA LILIA ANGELICA</v>
      </c>
      <c r="C365" t="s">
        <v>7</v>
      </c>
      <c r="D365" t="str">
        <f>VLOOKUP(Tabla2[[#This Row],[NOMBRE]],Tabla1[],3,0)</f>
        <v>LIDER DE PROYECTO</v>
      </c>
      <c r="E365" t="s">
        <v>1339</v>
      </c>
      <c r="F365" t="str">
        <f>VLOOKUP(Tabla2[[#This Row],[NOMBRE]],Tabla1[],4,0)</f>
        <v>LIDER DE PROYECTO DEPTO DE RECURSOS HUMANOS MTTO URBANO</v>
      </c>
      <c r="G365" t="s">
        <v>76</v>
      </c>
      <c r="H365" t="str">
        <f>VLOOKUP(Tabla2[[#This Row],[NOMBRE]],Tabla1[],5,0)</f>
        <v>DIRECCION DE MANTENIMIENTO URBANO</v>
      </c>
      <c r="I365" t="s">
        <v>996</v>
      </c>
      <c r="J365" t="s">
        <v>1065</v>
      </c>
    </row>
    <row r="366" spans="1:10" hidden="1" x14ac:dyDescent="0.25">
      <c r="A366" t="s">
        <v>1008</v>
      </c>
      <c r="B366" t="str">
        <f>VLOOKUP(Tabla2[[#This Row],[NOMBRE]],Tabla1[],1,0)</f>
        <v>FLORES MUÑOZ NORMA PATRICIA</v>
      </c>
      <c r="C366" t="s">
        <v>37</v>
      </c>
      <c r="D366" t="str">
        <f>VLOOKUP(Tabla2[[#This Row],[NOMBRE]],Tabla1[],3,0)</f>
        <v>JEFE DE DEPARTAMENTO</v>
      </c>
      <c r="E366" t="s">
        <v>1340</v>
      </c>
      <c r="F366" t="str">
        <f>VLOOKUP(Tabla2[[#This Row],[NOMBRE]],Tabla1[],4,0)</f>
        <v>JEFE DE DEPARTAMENTO DE RECURSOS HUMANOS MANTENIMIENTO URBANO</v>
      </c>
      <c r="G366" t="s">
        <v>76</v>
      </c>
      <c r="H366" t="str">
        <f>VLOOKUP(Tabla2[[#This Row],[NOMBRE]],Tabla1[],5,0)</f>
        <v>DIRECCION DE MANTENIMIENTO URBANO</v>
      </c>
      <c r="I366" t="s">
        <v>1008</v>
      </c>
      <c r="J366" t="s">
        <v>1064</v>
      </c>
    </row>
    <row r="367" spans="1:10" hidden="1" x14ac:dyDescent="0.25">
      <c r="A367" t="s">
        <v>974</v>
      </c>
      <c r="B367" t="str">
        <f>VLOOKUP(Tabla2[[#This Row],[NOMBRE]],Tabla1[],1,0)</f>
        <v>VILLAGRAN PEREZ DANIELA AYLIN</v>
      </c>
      <c r="C367" t="s">
        <v>37</v>
      </c>
      <c r="D367" t="str">
        <f>VLOOKUP(Tabla2[[#This Row],[NOMBRE]],Tabla1[],3,0)</f>
        <v>JEFE DE DEPARTAMENTO</v>
      </c>
      <c r="E367" t="s">
        <v>1341</v>
      </c>
      <c r="F367" t="str">
        <f>VLOOKUP(Tabla2[[#This Row],[NOMBRE]],Tabla1[],4,0)</f>
        <v>JEFE DE DEPARTAMENTO DE RECURSOS MATERIALES</v>
      </c>
      <c r="G367" t="s">
        <v>76</v>
      </c>
      <c r="H367" t="str">
        <f>VLOOKUP(Tabla2[[#This Row],[NOMBRE]],Tabla1[],5,0)</f>
        <v>DIRECCION DE MANTENIMIENTO URBANO</v>
      </c>
      <c r="I367" t="s">
        <v>974</v>
      </c>
      <c r="J367" t="s">
        <v>1064</v>
      </c>
    </row>
    <row r="368" spans="1:10" hidden="1" x14ac:dyDescent="0.25">
      <c r="A368" t="s">
        <v>1059</v>
      </c>
      <c r="B368" t="str">
        <f>VLOOKUP(Tabla2[[#This Row],[NOMBRE]],Tabla1[],1,0)</f>
        <v>RUIZ PONCE ARMANDO</v>
      </c>
      <c r="C368" t="s">
        <v>39</v>
      </c>
      <c r="D368" t="str">
        <f>VLOOKUP(Tabla2[[#This Row],[NOMBRE]],Tabla1[],3,0)</f>
        <v>SUBDIRECTOR</v>
      </c>
      <c r="E368" t="s">
        <v>1342</v>
      </c>
      <c r="F368" t="str">
        <f>VLOOKUP(Tabla2[[#This Row],[NOMBRE]],Tabla1[],4,0)</f>
        <v>SUBDIRECTOR DESPACHO DE SUBDIRECCION MTTO ESPACIOS PUBLICOS</v>
      </c>
      <c r="G368" t="s">
        <v>76</v>
      </c>
      <c r="H368" t="str">
        <f>VLOOKUP(Tabla2[[#This Row],[NOMBRE]],Tabla1[],5,0)</f>
        <v>DIRECCION DE MANTENIMIENTO URBANO</v>
      </c>
      <c r="I368" t="s">
        <v>1059</v>
      </c>
      <c r="J368" t="s">
        <v>1064</v>
      </c>
    </row>
    <row r="369" spans="1:10" hidden="1" x14ac:dyDescent="0.25">
      <c r="A369" t="s">
        <v>725</v>
      </c>
      <c r="B369" t="str">
        <f>VLOOKUP(Tabla2[[#This Row],[NOMBRE]],Tabla1[],1,0)</f>
        <v>FLORES TORRES NAHOMI ALEJANDRA</v>
      </c>
      <c r="C369" t="s">
        <v>37</v>
      </c>
      <c r="D369" t="str">
        <f>VLOOKUP(Tabla2[[#This Row],[NOMBRE]],Tabla1[],3,0)</f>
        <v>JEFE DE DEPARTAMENTO</v>
      </c>
      <c r="E369" t="s">
        <v>1343</v>
      </c>
      <c r="F369" t="str">
        <f>VLOOKUP(Tabla2[[#This Row],[NOMBRE]],Tabla1[],4,0)</f>
        <v>JEFE DE DEPARTAMENTO DE AREAS VERDES CONCESIONADAS</v>
      </c>
      <c r="G369" t="s">
        <v>76</v>
      </c>
      <c r="H369" t="str">
        <f>VLOOKUP(Tabla2[[#This Row],[NOMBRE]],Tabla1[],5,0)</f>
        <v>DIRECCION DE MANTENIMIENTO URBANO</v>
      </c>
      <c r="I369" t="s">
        <v>725</v>
      </c>
      <c r="J369" t="s">
        <v>1065</v>
      </c>
    </row>
    <row r="370" spans="1:10" hidden="1" x14ac:dyDescent="0.25">
      <c r="A370" t="s">
        <v>1039</v>
      </c>
      <c r="B370" t="str">
        <f>VLOOKUP(Tabla2[[#This Row],[NOMBRE]],Tabla1[],1,0)</f>
        <v>CALDERON JURADO DAVID</v>
      </c>
      <c r="C370" t="s">
        <v>37</v>
      </c>
      <c r="D370" t="str">
        <f>VLOOKUP(Tabla2[[#This Row],[NOMBRE]],Tabla1[],3,0)</f>
        <v>JEFE DE DEPARTAMENTO</v>
      </c>
      <c r="E370" t="s">
        <v>1344</v>
      </c>
      <c r="F370" t="str">
        <f>VLOOKUP(Tabla2[[#This Row],[NOMBRE]],Tabla1[],4,0)</f>
        <v>JEFE  DE DEPARTAMENTO DE FORESTACION</v>
      </c>
      <c r="G370" t="s">
        <v>76</v>
      </c>
      <c r="H370" t="str">
        <f>VLOOKUP(Tabla2[[#This Row],[NOMBRE]],Tabla1[],5,0)</f>
        <v>DIRECCION DE MANTENIMIENTO URBANO</v>
      </c>
      <c r="I370" t="s">
        <v>1039</v>
      </c>
      <c r="J370" t="s">
        <v>1064</v>
      </c>
    </row>
    <row r="371" spans="1:10" hidden="1" x14ac:dyDescent="0.25">
      <c r="A371" t="s">
        <v>903</v>
      </c>
      <c r="B371" t="str">
        <f>VLOOKUP(Tabla2[[#This Row],[NOMBRE]],Tabla1[],1,0)</f>
        <v>ASTORGA GARCIA MARIA ESTELA</v>
      </c>
      <c r="C371" t="s">
        <v>37</v>
      </c>
      <c r="D371" t="str">
        <f>VLOOKUP(Tabla2[[#This Row],[NOMBRE]],Tabla1[],3,0)</f>
        <v xml:space="preserve">JEFE DE DEPARTAMENTO </v>
      </c>
      <c r="E371" t="s">
        <v>1345</v>
      </c>
      <c r="F371" t="str">
        <f>VLOOKUP(Tabla2[[#This Row],[NOMBRE]],Tabla1[],4,0)</f>
        <v>JEFE  DE DEPARTAMENTO DE PARQUES Y JARDINES</v>
      </c>
      <c r="G371" t="s">
        <v>76</v>
      </c>
      <c r="H371" t="str">
        <f>VLOOKUP(Tabla2[[#This Row],[NOMBRE]],Tabla1[],5,0)</f>
        <v>DIRECCION DE MANTENIMIENTO URBANO</v>
      </c>
      <c r="I371" t="s">
        <v>903</v>
      </c>
      <c r="J371" t="s">
        <v>1064</v>
      </c>
    </row>
    <row r="372" spans="1:10" hidden="1" x14ac:dyDescent="0.25">
      <c r="A372" t="s">
        <v>736</v>
      </c>
      <c r="B372" t="str">
        <f>VLOOKUP(Tabla2[[#This Row],[NOMBRE]],Tabla1[],1,0)</f>
        <v>AYALA ALMANZA EDGAR ALEJANDRO</v>
      </c>
      <c r="C372" t="s">
        <v>7</v>
      </c>
      <c r="D372" t="str">
        <f>VLOOKUP(Tabla2[[#This Row],[NOMBRE]],Tabla1[],3,0)</f>
        <v>LIDER DE PROYECTO</v>
      </c>
      <c r="E372" t="s">
        <v>1346</v>
      </c>
      <c r="F372" t="str">
        <f>VLOOKUP(Tabla2[[#This Row],[NOMBRE]],Tabla1[],4,0)</f>
        <v>LIDER DE PROYECTO DE DEPARTAMENTO DE PARQUES Y JARDINES</v>
      </c>
      <c r="G372" t="s">
        <v>76</v>
      </c>
      <c r="H372" t="str">
        <f>VLOOKUP(Tabla2[[#This Row],[NOMBRE]],Tabla1[],5,0)</f>
        <v>DIRECCION DE MANTENIMIENTO URBANO</v>
      </c>
      <c r="I372" t="s">
        <v>736</v>
      </c>
      <c r="J372" t="s">
        <v>1064</v>
      </c>
    </row>
    <row r="373" spans="1:10" hidden="1" x14ac:dyDescent="0.25">
      <c r="A373" t="s">
        <v>992</v>
      </c>
      <c r="B373" t="str">
        <f>VLOOKUP(Tabla2[[#This Row],[NOMBRE]],Tabla1[],1,0)</f>
        <v>CISNEROS CARLOS TERESA</v>
      </c>
      <c r="C373" t="s">
        <v>7</v>
      </c>
      <c r="D373" t="str">
        <f>VLOOKUP(Tabla2[[#This Row],[NOMBRE]],Tabla1[],3,0)</f>
        <v>LIDER DE PROYECTO</v>
      </c>
      <c r="E373" t="s">
        <v>1346</v>
      </c>
      <c r="F373" t="str">
        <f>VLOOKUP(Tabla2[[#This Row],[NOMBRE]],Tabla1[],4,0)</f>
        <v>LIDER DE PROYECTO DEL DEPARTANENTO DE PARQUES Y JARDINES</v>
      </c>
      <c r="G373" t="s">
        <v>76</v>
      </c>
      <c r="H373" t="str">
        <f>VLOOKUP(Tabla2[[#This Row],[NOMBRE]],Tabla1[],5,0)</f>
        <v>DIRECCION DE MANTENIMIENTO URBANO</v>
      </c>
      <c r="I373" t="s">
        <v>992</v>
      </c>
      <c r="J373" t="s">
        <v>1064</v>
      </c>
    </row>
    <row r="374" spans="1:10" hidden="1" x14ac:dyDescent="0.25">
      <c r="A374" t="s">
        <v>689</v>
      </c>
      <c r="B374" t="str">
        <f>VLOOKUP(Tabla2[[#This Row],[NOMBRE]],Tabla1[],1,0)</f>
        <v>LUEVANO SALCIDO LUIS ALAN</v>
      </c>
      <c r="C374" t="s">
        <v>7</v>
      </c>
      <c r="D374" t="str">
        <f>VLOOKUP(Tabla2[[#This Row],[NOMBRE]],Tabla1[],3,0)</f>
        <v>LIDER DE PROYECTO</v>
      </c>
      <c r="E374" t="s">
        <v>1346</v>
      </c>
      <c r="F374" t="str">
        <f>VLOOKUP(Tabla2[[#This Row],[NOMBRE]],Tabla1[],4,0)</f>
        <v>LIDER DE PROYECTO.DEPTO DE PARQUES Y JARDINES</v>
      </c>
      <c r="G374" t="s">
        <v>76</v>
      </c>
      <c r="H374" t="str">
        <f>VLOOKUP(Tabla2[[#This Row],[NOMBRE]],Tabla1[],5,0)</f>
        <v>DIRECCION DE MANTENIMIENTO URBANO</v>
      </c>
      <c r="I374" t="s">
        <v>689</v>
      </c>
      <c r="J374" t="s">
        <v>1064</v>
      </c>
    </row>
    <row r="375" spans="1:10" hidden="1" x14ac:dyDescent="0.25">
      <c r="A375" t="s">
        <v>926</v>
      </c>
      <c r="B375" t="str">
        <f>VLOOKUP(Tabla2[[#This Row],[NOMBRE]],Tabla1[],1,0)</f>
        <v>SIFUENTES MEDINA SERGIO ANTONIO</v>
      </c>
      <c r="C375" t="s">
        <v>39</v>
      </c>
      <c r="D375" t="str">
        <f>VLOOKUP(Tabla2[[#This Row],[NOMBRE]],Tabla1[],3,0)</f>
        <v>SUBDIRECTOR</v>
      </c>
      <c r="E375" t="s">
        <v>1347</v>
      </c>
      <c r="F375" t="str">
        <f>VLOOKUP(Tabla2[[#This Row],[NOMBRE]],Tabla1[],4,0)</f>
        <v>SUBDIRECTOR DESP DE SUBDIRECCION DE ALUMBRADO PUBLICO</v>
      </c>
      <c r="G375" t="s">
        <v>76</v>
      </c>
      <c r="H375" t="str">
        <f>VLOOKUP(Tabla2[[#This Row],[NOMBRE]],Tabla1[],5,0)</f>
        <v>DIRECCION DE MANTENIMIENTO URBANO</v>
      </c>
      <c r="I375" t="s">
        <v>926</v>
      </c>
      <c r="J375" t="s">
        <v>1064</v>
      </c>
    </row>
    <row r="376" spans="1:10" hidden="1" x14ac:dyDescent="0.25">
      <c r="A376" t="s">
        <v>734</v>
      </c>
      <c r="B376" t="str">
        <f>VLOOKUP(Tabla2[[#This Row],[NOMBRE]],Tabla1[],1,0)</f>
        <v>FLORES TREVIÑO CONRADO</v>
      </c>
      <c r="C376" t="s">
        <v>37</v>
      </c>
      <c r="D376" t="str">
        <f>VLOOKUP(Tabla2[[#This Row],[NOMBRE]],Tabla1[],3,0)</f>
        <v>JEFE DE DEPARTAMENTO</v>
      </c>
      <c r="E376" t="s">
        <v>1348</v>
      </c>
      <c r="F376" t="str">
        <f>VLOOKUP(Tabla2[[#This Row],[NOMBRE]],Tabla1[],4,0)</f>
        <v>JEFE  DE DEPARTAMENTO DE SUPERVISION MTTO URBANO</v>
      </c>
      <c r="G376" t="s">
        <v>76</v>
      </c>
      <c r="H376" t="str">
        <f>VLOOKUP(Tabla2[[#This Row],[NOMBRE]],Tabla1[],5,0)</f>
        <v>DIRECCION DE MANTENIMIENTO URBANO</v>
      </c>
      <c r="I376" t="s">
        <v>734</v>
      </c>
      <c r="J376" t="s">
        <v>1065</v>
      </c>
    </row>
    <row r="377" spans="1:10" hidden="1" x14ac:dyDescent="0.25">
      <c r="A377" t="s">
        <v>801</v>
      </c>
      <c r="B377" t="str">
        <f>VLOOKUP(Tabla2[[#This Row],[NOMBRE]],Tabla1[],1,0)</f>
        <v>ZEA JURADO FABIOLA ANAHI</v>
      </c>
      <c r="C377" t="s">
        <v>37</v>
      </c>
      <c r="D377" t="str">
        <f>VLOOKUP(Tabla2[[#This Row],[NOMBRE]],Tabla1[],3,0)</f>
        <v xml:space="preserve">JEFE DE DEPARTAMENTO </v>
      </c>
      <c r="E377" t="s">
        <v>1349</v>
      </c>
      <c r="F377" t="str">
        <f>VLOOKUP(Tabla2[[#This Row],[NOMBRE]],Tabla1[],4,0)</f>
        <v>JEFE DE DEPARTAMENTO DEL DESPACHO DEL COORDINADOR  DE RELACIONES PUBLICAS</v>
      </c>
      <c r="G377" t="s">
        <v>212</v>
      </c>
      <c r="H377" t="str">
        <f>VLOOKUP(Tabla2[[#This Row],[NOMBRE]],Tabla1[],5,0)</f>
        <v>COORDINACION DE RELACIONES PUBLICAS</v>
      </c>
      <c r="I377" t="s">
        <v>801</v>
      </c>
      <c r="J377" t="s">
        <v>1064</v>
      </c>
    </row>
    <row r="378" spans="1:10" hidden="1" x14ac:dyDescent="0.25">
      <c r="A378" t="s">
        <v>766</v>
      </c>
      <c r="B378" t="str">
        <f>VLOOKUP(Tabla2[[#This Row],[NOMBRE]],Tabla1[],1,0)</f>
        <v>DOMINGUEZ GOMEZ ROSA ESTHER</v>
      </c>
      <c r="C378" t="s">
        <v>404</v>
      </c>
      <c r="D378" t="str">
        <f>VLOOKUP(Tabla2[[#This Row],[NOMBRE]],Tabla1[],3,0)</f>
        <v xml:space="preserve">SUBCOORDINADOR DE DEPENDENCIA </v>
      </c>
      <c r="E378" t="s">
        <v>1350</v>
      </c>
      <c r="F378" t="str">
        <f>VLOOKUP(Tabla2[[#This Row],[NOMBRE]],Tabla1[],4,0)</f>
        <v>SUBCOORDINADOR DE DEPENDENCIA  DEL DESPACHO DEL COORDINADOR  DE RELACIONES PUBLICAS</v>
      </c>
      <c r="G378" t="s">
        <v>212</v>
      </c>
      <c r="H378" t="str">
        <f>VLOOKUP(Tabla2[[#This Row],[NOMBRE]],Tabla1[],5,0)</f>
        <v>COORDINACION DE RELACIONES PUBLICAS</v>
      </c>
      <c r="I378" t="s">
        <v>766</v>
      </c>
      <c r="J378" t="s">
        <v>1065</v>
      </c>
    </row>
    <row r="379" spans="1:10" hidden="1" x14ac:dyDescent="0.25">
      <c r="A379" t="s">
        <v>979</v>
      </c>
      <c r="B379" t="str">
        <f>VLOOKUP(Tabla2[[#This Row],[NOMBRE]],Tabla1[],1,0)</f>
        <v>GARCIA SANTOYO ELIZABETH</v>
      </c>
      <c r="C379" t="s">
        <v>254</v>
      </c>
      <c r="D379" t="str">
        <f>VLOOKUP(Tabla2[[#This Row],[NOMBRE]],Tabla1[],3,0)</f>
        <v xml:space="preserve">COORDINADOR DE DEPENDENCIA </v>
      </c>
      <c r="E379" t="s">
        <v>1351</v>
      </c>
      <c r="F379" t="str">
        <f>VLOOKUP(Tabla2[[#This Row],[NOMBRE]],Tabla1[],4,0)</f>
        <v>COORDINADOR DE DEPENDENCIA DESPACHO DEL COORDINADOR  DE RELACIONES PUBLICAS</v>
      </c>
      <c r="G379" t="s">
        <v>212</v>
      </c>
      <c r="H379" t="str">
        <f>VLOOKUP(Tabla2[[#This Row],[NOMBRE]],Tabla1[],5,0)</f>
        <v>COORDINACION DE RELACIONES PUBLICAS</v>
      </c>
      <c r="I379" t="s">
        <v>979</v>
      </c>
      <c r="J379" t="s">
        <v>1064</v>
      </c>
    </row>
    <row r="380" spans="1:10" hidden="1" x14ac:dyDescent="0.25">
      <c r="A380" t="s">
        <v>955</v>
      </c>
      <c r="B380" t="str">
        <f>VLOOKUP(Tabla2[[#This Row],[NOMBRE]],Tabla1[],1,0)</f>
        <v>BUSTAMANTE ACOSTA LLUVIA VANESSA</v>
      </c>
      <c r="C380" t="s">
        <v>7</v>
      </c>
      <c r="D380" t="str">
        <f>VLOOKUP(Tabla2[[#This Row],[NOMBRE]],Tabla1[],3,0)</f>
        <v>LIDER DE PROYECTO</v>
      </c>
      <c r="E380" t="s">
        <v>1352</v>
      </c>
      <c r="F380" t="str">
        <f>VLOOKUP(Tabla2[[#This Row],[NOMBRE]],Tabla1[],4,0)</f>
        <v>LIDER DE PROYECTO DE DEPARTAMENTO DE EVENTOS</v>
      </c>
      <c r="G380" t="s">
        <v>212</v>
      </c>
      <c r="H380" t="str">
        <f>VLOOKUP(Tabla2[[#This Row],[NOMBRE]],Tabla1[],5,0)</f>
        <v>COORDINACION DE RELACIONES PUBLICAS</v>
      </c>
      <c r="I380" t="s">
        <v>955</v>
      </c>
      <c r="J380" t="s">
        <v>1064</v>
      </c>
    </row>
    <row r="381" spans="1:10" hidden="1" x14ac:dyDescent="0.25">
      <c r="A381" t="s">
        <v>971</v>
      </c>
      <c r="B381" t="str">
        <f>VLOOKUP(Tabla2[[#This Row],[NOMBRE]],Tabla1[],1,0)</f>
        <v>ARANDA BALANDRAN MONICA</v>
      </c>
      <c r="C381" t="s">
        <v>7</v>
      </c>
      <c r="D381" t="str">
        <f>VLOOKUP(Tabla2[[#This Row],[NOMBRE]],Tabla1[],3,0)</f>
        <v>LIDER DE PROYECTO</v>
      </c>
      <c r="E381" t="s">
        <v>1352</v>
      </c>
      <c r="F381" t="str">
        <f>VLOOKUP(Tabla2[[#This Row],[NOMBRE]],Tabla1[],4,0)</f>
        <v>LIDER DE PROYECTO DEPARTAMENTO DE EVENTOS</v>
      </c>
      <c r="G381" t="s">
        <v>212</v>
      </c>
      <c r="H381" t="str">
        <f>VLOOKUP(Tabla2[[#This Row],[NOMBRE]],Tabla1[],5,0)</f>
        <v>COORDINACION DE RELACIONES PUBLICAS</v>
      </c>
      <c r="I381" t="s">
        <v>971</v>
      </c>
      <c r="J381" t="s">
        <v>1065</v>
      </c>
    </row>
    <row r="382" spans="1:10" hidden="1" x14ac:dyDescent="0.25">
      <c r="A382" t="s">
        <v>840</v>
      </c>
      <c r="B382" t="str">
        <f>VLOOKUP(Tabla2[[#This Row],[NOMBRE]],Tabla1[],1,0)</f>
        <v>CARMONA LOZANO BERTHA CATALINA</v>
      </c>
      <c r="C382" t="s">
        <v>37</v>
      </c>
      <c r="D382" t="str">
        <f>VLOOKUP(Tabla2[[#This Row],[NOMBRE]],Tabla1[],3,0)</f>
        <v>JEFE DE DEPARTAMENTO</v>
      </c>
      <c r="E382" t="s">
        <v>1353</v>
      </c>
      <c r="F382" t="str">
        <f>VLOOKUP(Tabla2[[#This Row],[NOMBRE]],Tabla1[],4,0)</f>
        <v>JEFE DE DEPARTAMENTO DE EVENTOS</v>
      </c>
      <c r="G382" t="s">
        <v>212</v>
      </c>
      <c r="H382" t="str">
        <f>VLOOKUP(Tabla2[[#This Row],[NOMBRE]],Tabla1[],5,0)</f>
        <v>COORDINACION DE RELACIONES PUBLICAS</v>
      </c>
      <c r="I382" t="s">
        <v>840</v>
      </c>
      <c r="J382" t="s">
        <v>1064</v>
      </c>
    </row>
    <row r="383" spans="1:10" hidden="1" x14ac:dyDescent="0.25">
      <c r="A383" t="s">
        <v>962</v>
      </c>
      <c r="B383" t="str">
        <f>VLOOKUP(Tabla2[[#This Row],[NOMBRE]],Tabla1[],1,0)</f>
        <v>MONTIEL NAVA EVA DELIA</v>
      </c>
      <c r="C383" t="s">
        <v>37</v>
      </c>
      <c r="D383" t="str">
        <f>VLOOKUP(Tabla2[[#This Row],[NOMBRE]],Tabla1[],3,0)</f>
        <v>JEFE DE DEPARTAMENTO</v>
      </c>
      <c r="E383" t="s">
        <v>335</v>
      </c>
      <c r="F383" t="str">
        <f>VLOOKUP(Tabla2[[#This Row],[NOMBRE]],Tabla1[],4,0)</f>
        <v>JEFE DE DEPARTAMENTO.DESPACHO DEL DIRECTOR DE ORGANO INTERNO DE CONTROL</v>
      </c>
      <c r="G383" t="s">
        <v>83</v>
      </c>
      <c r="H383" t="str">
        <f>VLOOKUP(Tabla2[[#This Row],[NOMBRE]],Tabla1[],5,0)</f>
        <v>DIRECCION DE ORGANO INTERNO DE CONTROL</v>
      </c>
      <c r="I383" t="s">
        <v>962</v>
      </c>
      <c r="J383" t="s">
        <v>1064</v>
      </c>
    </row>
    <row r="384" spans="1:10" hidden="1" x14ac:dyDescent="0.25">
      <c r="A384" t="s">
        <v>842</v>
      </c>
      <c r="B384" t="str">
        <f>VLOOKUP(Tabla2[[#This Row],[NOMBRE]],Tabla1[],1,0)</f>
        <v>GONZALEZ LECHUGA JUAN ANTONIO</v>
      </c>
      <c r="C384" t="s">
        <v>37</v>
      </c>
      <c r="D384" t="str">
        <f>VLOOKUP(Tabla2[[#This Row],[NOMBRE]],Tabla1[],3,0)</f>
        <v>JEFE DE DEPARTAMENTO</v>
      </c>
      <c r="E384" t="s">
        <v>335</v>
      </c>
      <c r="F384" t="str">
        <f>VLOOKUP(Tabla2[[#This Row],[NOMBRE]],Tabla1[],4,0)</f>
        <v>JEFE DE DEPARTAMENTO.DESPACHO DEL DIRECTOR DE ORGANO INTERNO DE CONTROL</v>
      </c>
      <c r="G384" t="s">
        <v>83</v>
      </c>
      <c r="H384" t="str">
        <f>VLOOKUP(Tabla2[[#This Row],[NOMBRE]],Tabla1[],5,0)</f>
        <v>DIRECCION DE ORGANO INTERNO DE CONTROL</v>
      </c>
      <c r="I384" t="s">
        <v>842</v>
      </c>
      <c r="J384" t="s">
        <v>1064</v>
      </c>
    </row>
    <row r="385" spans="1:10" hidden="1" x14ac:dyDescent="0.25">
      <c r="A385" t="s">
        <v>963</v>
      </c>
      <c r="B385" t="str">
        <f>VLOOKUP(Tabla2[[#This Row],[NOMBRE]],Tabla1[],1,0)</f>
        <v>DIAZ LOPEZ SCHEILA JANNETE</v>
      </c>
      <c r="C385" t="s">
        <v>37</v>
      </c>
      <c r="D385" t="str">
        <f>VLOOKUP(Tabla2[[#This Row],[NOMBRE]],Tabla1[],3,0)</f>
        <v>JEFE DE DEPARTAMENTO</v>
      </c>
      <c r="E385" t="s">
        <v>335</v>
      </c>
      <c r="F385" t="str">
        <f>VLOOKUP(Tabla2[[#This Row],[NOMBRE]],Tabla1[],4,0)</f>
        <v>JEFE DE DEPARTAMENTO.DESP DEL DIRECTOR DE ORGANO INTERNO DE CONTROL</v>
      </c>
      <c r="G385" t="s">
        <v>83</v>
      </c>
      <c r="H385" t="str">
        <f>VLOOKUP(Tabla2[[#This Row],[NOMBRE]],Tabla1[],5,0)</f>
        <v>DIRECCION DE ORGANO INTERNO DE CONTROL</v>
      </c>
      <c r="I385" t="s">
        <v>963</v>
      </c>
      <c r="J385" t="s">
        <v>1064</v>
      </c>
    </row>
    <row r="386" spans="1:10" hidden="1" x14ac:dyDescent="0.25">
      <c r="A386" t="s">
        <v>1020</v>
      </c>
      <c r="B386" t="str">
        <f>VLOOKUP(Tabla2[[#This Row],[NOMBRE]],Tabla1[],1,0)</f>
        <v>HIDALGO POSADA CARMEN YAZMIN</v>
      </c>
      <c r="C386" t="s">
        <v>74</v>
      </c>
      <c r="D386" t="str">
        <f>VLOOKUP(Tabla2[[#This Row],[NOMBRE]],Tabla1[],3,0)</f>
        <v>DIRECTOR GENERAL</v>
      </c>
      <c r="E386" t="s">
        <v>1354</v>
      </c>
      <c r="F386" t="str">
        <f>VLOOKUP(Tabla2[[#This Row],[NOMBRE]],Tabla1[],4,0)</f>
        <v>DIRECTOR GENERAL.DESPACHO DEL DIRECTOR ORGANO DE CONTROL INTERNO</v>
      </c>
      <c r="G386" t="s">
        <v>83</v>
      </c>
      <c r="H386" t="str">
        <f>VLOOKUP(Tabla2[[#This Row],[NOMBRE]],Tabla1[],5,0)</f>
        <v>DIRECCION DE ORGANO INTERNO DE CONTROL</v>
      </c>
      <c r="I386" t="s">
        <v>1020</v>
      </c>
      <c r="J386" t="s">
        <v>1064</v>
      </c>
    </row>
    <row r="387" spans="1:10" hidden="1" x14ac:dyDescent="0.25">
      <c r="A387" t="s">
        <v>957</v>
      </c>
      <c r="B387" t="str">
        <f>VLOOKUP(Tabla2[[#This Row],[NOMBRE]],Tabla1[],1,0)</f>
        <v>TAVIZON GALLEGOS TERESITA DE JESUS</v>
      </c>
      <c r="C387" t="s">
        <v>101</v>
      </c>
      <c r="D387" t="str">
        <f>VLOOKUP(Tabla2[[#This Row],[NOMBRE]],Tabla1[],3,0)</f>
        <v>JEFE DE DEPARTAMENTO</v>
      </c>
      <c r="E387" t="s">
        <v>1355</v>
      </c>
      <c r="F387" t="str">
        <f>VLOOKUP(Tabla2[[#This Row],[NOMBRE]],Tabla1[],4,0)</f>
        <v>JEFE DE DEPARTAMENTO.DESPACHO DEL SUBDIRECCION DE AUDITORIA CONTROL Y EVALUACION</v>
      </c>
      <c r="G387" t="s">
        <v>83</v>
      </c>
      <c r="H387" t="str">
        <f>VLOOKUP(Tabla2[[#This Row],[NOMBRE]],Tabla1[],5,0)</f>
        <v>DIRECCION DE ORGANO INTERNO DE CONTROL</v>
      </c>
      <c r="I387" t="s">
        <v>957</v>
      </c>
      <c r="J387" t="s">
        <v>1064</v>
      </c>
    </row>
    <row r="388" spans="1:10" hidden="1" x14ac:dyDescent="0.25">
      <c r="A388" t="s">
        <v>873</v>
      </c>
      <c r="B388" t="str">
        <f>VLOOKUP(Tabla2[[#This Row],[NOMBRE]],Tabla1[],1,0)</f>
        <v>PARRA TREVIZO DENISSE STEPHANIE</v>
      </c>
      <c r="C388" t="s">
        <v>7</v>
      </c>
      <c r="D388" t="str">
        <f>VLOOKUP(Tabla2[[#This Row],[NOMBRE]],Tabla1[],3,0)</f>
        <v>LIDER DE PROYECTO</v>
      </c>
      <c r="E388" t="s">
        <v>1356</v>
      </c>
      <c r="F388" t="str">
        <f>VLOOKUP(Tabla2[[#This Row],[NOMBRE]],Tabla1[],4,0)</f>
        <v>LIDER DE PROYECTO DEL DESP DEL DIRECTOR DE ORGANO INTERNO DE CONTROL</v>
      </c>
      <c r="G388" t="s">
        <v>83</v>
      </c>
      <c r="H388" t="str">
        <f>VLOOKUP(Tabla2[[#This Row],[NOMBRE]],Tabla1[],5,0)</f>
        <v>DIRECCION DE ORGANO INTERNO DE CONTROL</v>
      </c>
      <c r="I388" t="s">
        <v>873</v>
      </c>
      <c r="J388" t="s">
        <v>1064</v>
      </c>
    </row>
    <row r="389" spans="1:10" hidden="1" x14ac:dyDescent="0.25">
      <c r="A389" t="s">
        <v>686</v>
      </c>
      <c r="B389" t="str">
        <f>VLOOKUP(Tabla2[[#This Row],[NOMBRE]],Tabla1[],1,0)</f>
        <v>GUERRA MARTINEZ TANYA YANIRA</v>
      </c>
      <c r="C389" t="s">
        <v>7</v>
      </c>
      <c r="D389" t="str">
        <f>VLOOKUP(Tabla2[[#This Row],[NOMBRE]],Tabla1[],3,0)</f>
        <v>LIDER DE PROYECTO</v>
      </c>
      <c r="E389" t="s">
        <v>1356</v>
      </c>
      <c r="F389" t="str">
        <f>VLOOKUP(Tabla2[[#This Row],[NOMBRE]],Tabla1[],4,0)</f>
        <v>LIDER DE PROYECTO DESPACHO DEL SUBDIRECCION DE AUDITORIA CONTROL Y EVALUACION</v>
      </c>
      <c r="G389" t="s">
        <v>83</v>
      </c>
      <c r="H389" t="str">
        <f>VLOOKUP(Tabla2[[#This Row],[NOMBRE]],Tabla1[],5,0)</f>
        <v>DIRECCION DE ORGANO INTERNO DE CONTROL</v>
      </c>
      <c r="I389" t="s">
        <v>686</v>
      </c>
      <c r="J389" t="s">
        <v>1064</v>
      </c>
    </row>
    <row r="390" spans="1:10" hidden="1" x14ac:dyDescent="0.25">
      <c r="A390" t="s">
        <v>696</v>
      </c>
      <c r="B390" t="s">
        <v>1383</v>
      </c>
      <c r="C390" t="s">
        <v>101</v>
      </c>
      <c r="D390" t="e">
        <f>VLOOKUP(Tabla2[[#This Row],[NOMBRE]],Tabla1[],3,0)</f>
        <v>#N/A</v>
      </c>
      <c r="E390" t="s">
        <v>1355</v>
      </c>
      <c r="F390" t="e">
        <f>VLOOKUP(Tabla2[[#This Row],[NOMBRE]],Tabla1[],4,0)</f>
        <v>#N/A</v>
      </c>
      <c r="G390" t="s">
        <v>83</v>
      </c>
      <c r="H390" t="e">
        <f>VLOOKUP(Tabla2[[#This Row],[NOMBRE]],Tabla1[],5,0)</f>
        <v>#N/A</v>
      </c>
      <c r="I390" t="s">
        <v>696</v>
      </c>
      <c r="J390" t="s">
        <v>1097</v>
      </c>
    </row>
    <row r="391" spans="1:10" hidden="1" x14ac:dyDescent="0.25">
      <c r="A391" t="s">
        <v>885</v>
      </c>
      <c r="B391" t="str">
        <f>VLOOKUP(Tabla2[[#This Row],[NOMBRE]],Tabla1[],1,0)</f>
        <v>SAUCEDO SANCHEZ RUTH ARIADNA</v>
      </c>
      <c r="C391" t="s">
        <v>7</v>
      </c>
      <c r="D391" t="str">
        <f>VLOOKUP(Tabla2[[#This Row],[NOMBRE]],Tabla1[],3,0)</f>
        <v>LIDER DE PROYECTO</v>
      </c>
      <c r="E391" t="s">
        <v>1357</v>
      </c>
      <c r="F391" t="str">
        <f>VLOOKUP(Tabla2[[#This Row],[NOMBRE]],Tabla1[],4,0)</f>
        <v>LIDER DE PROYECTO DESPACHO DEL DIRECTOR DE ORGANO INTERNO DE CONTROL</v>
      </c>
      <c r="G391" t="s">
        <v>83</v>
      </c>
      <c r="H391" t="str">
        <f>VLOOKUP(Tabla2[[#This Row],[NOMBRE]],Tabla1[],5,0)</f>
        <v>DIRECCION DE ORGANO INTERNO DE CONTROL</v>
      </c>
      <c r="I391" t="s">
        <v>885</v>
      </c>
      <c r="J391" t="s">
        <v>1064</v>
      </c>
    </row>
    <row r="392" spans="1:10" hidden="1" x14ac:dyDescent="0.25">
      <c r="A392" t="s">
        <v>826</v>
      </c>
      <c r="B392" t="str">
        <f>VLOOKUP(Tabla2[[#This Row],[NOMBRE]],Tabla1[],1,0)</f>
        <v>OCHOA GONZALEZ XAVIER ELIAS</v>
      </c>
      <c r="C392" t="s">
        <v>37</v>
      </c>
      <c r="D392" t="str">
        <f>VLOOKUP(Tabla2[[#This Row],[NOMBRE]],Tabla1[],3,0)</f>
        <v>JEFE DE DEPARTAMENTO</v>
      </c>
      <c r="E392" t="s">
        <v>1358</v>
      </c>
      <c r="F392" t="str">
        <f>VLOOKUP(Tabla2[[#This Row],[NOMBRE]],Tabla1[],4,0)</f>
        <v>JEFE DE DEPARTAMENTO DESPACHO DEL COORD AREA INVESTIGADORA</v>
      </c>
      <c r="G392" t="s">
        <v>83</v>
      </c>
      <c r="H392" t="str">
        <f>VLOOKUP(Tabla2[[#This Row],[NOMBRE]],Tabla1[],5,0)</f>
        <v>DIRECCION DE ORGANO INTERNO DE CONTROL</v>
      </c>
      <c r="I392" t="s">
        <v>826</v>
      </c>
      <c r="J392" t="s">
        <v>1064</v>
      </c>
    </row>
    <row r="393" spans="1:10" hidden="1" x14ac:dyDescent="0.25">
      <c r="A393" t="s">
        <v>771</v>
      </c>
      <c r="B393" t="str">
        <f>VLOOKUP(Tabla2[[#This Row],[NOMBRE]],Tabla1[],1,0)</f>
        <v>BARRAZA GARCIA ERICK</v>
      </c>
      <c r="C393" t="s">
        <v>37</v>
      </c>
      <c r="D393" t="str">
        <f>VLOOKUP(Tabla2[[#This Row],[NOMBRE]],Tabla1[],3,0)</f>
        <v xml:space="preserve">JEFE DE DEPARTAMENTO </v>
      </c>
      <c r="E393" t="s">
        <v>220</v>
      </c>
      <c r="F393" t="str">
        <f>VLOOKUP(Tabla2[[#This Row],[NOMBRE]],Tabla1[],4,0)</f>
        <v>JEFE DE DEPARTAMENTO.DEPARTAMENTO DE ASUNTOS INTERNOS</v>
      </c>
      <c r="G393" t="s">
        <v>83</v>
      </c>
      <c r="H393" t="str">
        <f>VLOOKUP(Tabla2[[#This Row],[NOMBRE]],Tabla1[],5,0)</f>
        <v>DIRECCION DE ORGANO INTERNO DE CONTROL</v>
      </c>
      <c r="I393" t="s">
        <v>771</v>
      </c>
      <c r="J393" t="s">
        <v>1064</v>
      </c>
    </row>
    <row r="394" spans="1:10" hidden="1" x14ac:dyDescent="0.25">
      <c r="A394" t="s">
        <v>703</v>
      </c>
      <c r="B394" t="s">
        <v>1383</v>
      </c>
      <c r="C394" t="s">
        <v>7</v>
      </c>
      <c r="D394" t="e">
        <f>VLOOKUP(Tabla2[[#This Row],[NOMBRE]],Tabla1[],3,0)</f>
        <v>#N/A</v>
      </c>
      <c r="E394" t="s">
        <v>1359</v>
      </c>
      <c r="F394" t="e">
        <f>VLOOKUP(Tabla2[[#This Row],[NOMBRE]],Tabla1[],4,0)</f>
        <v>#N/A</v>
      </c>
      <c r="G394" t="s">
        <v>83</v>
      </c>
      <c r="H394" t="e">
        <f>VLOOKUP(Tabla2[[#This Row],[NOMBRE]],Tabla1[],5,0)</f>
        <v>#N/A</v>
      </c>
      <c r="I394" t="s">
        <v>703</v>
      </c>
      <c r="J394" t="s">
        <v>1098</v>
      </c>
    </row>
    <row r="395" spans="1:10" hidden="1" x14ac:dyDescent="0.25">
      <c r="A395" t="s">
        <v>908</v>
      </c>
      <c r="B395" t="str">
        <f>VLOOKUP(Tabla2[[#This Row],[NOMBRE]],Tabla1[],1,0)</f>
        <v>SIGALA RODRIGUEZ MARIA DE LOURDES</v>
      </c>
      <c r="C395" t="s">
        <v>101</v>
      </c>
      <c r="D395" t="str">
        <f>VLOOKUP(Tabla2[[#This Row],[NOMBRE]],Tabla1[],3,0)</f>
        <v>COORDINADOR DE UNIDAD ADMINISTRATIVA</v>
      </c>
      <c r="E395" t="s">
        <v>1360</v>
      </c>
      <c r="F395" t="str">
        <f>VLOOKUP(Tabla2[[#This Row],[NOMBRE]],Tabla1[],4,0)</f>
        <v>COORDINADOR DE UNIDAD ADMINISTRATIVA DESP DEL DIRECTOR DE ORGANO INTERNO DE CONTROL</v>
      </c>
      <c r="G395" t="s">
        <v>83</v>
      </c>
      <c r="H395" t="str">
        <f>VLOOKUP(Tabla2[[#This Row],[NOMBRE]],Tabla1[],5,0)</f>
        <v>DIRECCION DE ORGANO INTERNO DE CONTROL</v>
      </c>
      <c r="I395" t="s">
        <v>908</v>
      </c>
      <c r="J395" t="s">
        <v>1064</v>
      </c>
    </row>
    <row r="396" spans="1:10" hidden="1" x14ac:dyDescent="0.25">
      <c r="A396" t="s">
        <v>815</v>
      </c>
      <c r="B396" t="str">
        <f>VLOOKUP(Tabla2[[#This Row],[NOMBRE]],Tabla1[],1,0)</f>
        <v>BACA RUBIO MARTHA PALOMA</v>
      </c>
      <c r="C396" t="s">
        <v>37</v>
      </c>
      <c r="D396" t="str">
        <f>VLOOKUP(Tabla2[[#This Row],[NOMBRE]],Tabla1[],3,0)</f>
        <v>JEFE DE DEPARTAMENTO</v>
      </c>
      <c r="E396" t="s">
        <v>1361</v>
      </c>
      <c r="F396" t="str">
        <f>VLOOKUP(Tabla2[[#This Row],[NOMBRE]],Tabla1[],4,0)</f>
        <v>JEFE DE DEPARTAMENTO DESP DEL DIRECTOR DE ORGANO INTERNO DE CONTROL</v>
      </c>
      <c r="G396" t="s">
        <v>83</v>
      </c>
      <c r="H396" t="str">
        <f>VLOOKUP(Tabla2[[#This Row],[NOMBRE]],Tabla1[],5,0)</f>
        <v>DIRECCION DE ORGANO INTERNO DE CONTROL</v>
      </c>
      <c r="I396" t="s">
        <v>815</v>
      </c>
      <c r="J396" t="s">
        <v>1064</v>
      </c>
    </row>
    <row r="397" spans="1:10" hidden="1" x14ac:dyDescent="0.25">
      <c r="A397" t="s">
        <v>1021</v>
      </c>
      <c r="B397" t="str">
        <f>VLOOKUP(Tabla2[[#This Row],[NOMBRE]],Tabla1[],1,0)</f>
        <v>CHAIREZ ERIVES LAURA GUADALUPE</v>
      </c>
      <c r="C397" t="s">
        <v>37</v>
      </c>
      <c r="D397" t="str">
        <f>VLOOKUP(Tabla2[[#This Row],[NOMBRE]],Tabla1[],3,0)</f>
        <v>JEFE DE DEPARTAMENTO</v>
      </c>
      <c r="E397" t="s">
        <v>1362</v>
      </c>
      <c r="F397" t="str">
        <f>VLOOKUP(Tabla2[[#This Row],[NOMBRE]],Tabla1[],4,0)</f>
        <v>JEFE DE DEPARTAMENTO DESP COORDINACION DE TRANSPARENCIA</v>
      </c>
      <c r="G397" t="s">
        <v>379</v>
      </c>
      <c r="H397" t="str">
        <f>VLOOKUP(Tabla2[[#This Row],[NOMBRE]],Tabla1[],5,0)</f>
        <v>COORDINACION DE TRANSPARENCIA GOBIERNO ABIERTO Y ARCHIVOS</v>
      </c>
      <c r="I397" t="s">
        <v>1021</v>
      </c>
      <c r="J397" t="s">
        <v>1065</v>
      </c>
    </row>
    <row r="398" spans="1:10" hidden="1" x14ac:dyDescent="0.25">
      <c r="A398" t="s">
        <v>1013</v>
      </c>
      <c r="B398" t="str">
        <f>VLOOKUP(Tabla2[[#This Row],[NOMBRE]],Tabla1[],1,0)</f>
        <v>MARTINEZ PORTILLO AMELIA LUCIA</v>
      </c>
      <c r="C398" t="s">
        <v>254</v>
      </c>
      <c r="D398" t="str">
        <f>VLOOKUP(Tabla2[[#This Row],[NOMBRE]],Tabla1[],3,0)</f>
        <v xml:space="preserve">COORDINADOR DE DEPENDENCIA </v>
      </c>
      <c r="E398" t="s">
        <v>1363</v>
      </c>
      <c r="F398" t="str">
        <f>VLOOKUP(Tabla2[[#This Row],[NOMBRE]],Tabla1[],4,0)</f>
        <v>COORDINADOR DE DEPENDENCIA DESPACHO COORDINACION DE TRANSPA</v>
      </c>
      <c r="G398" t="s">
        <v>379</v>
      </c>
      <c r="H398" t="str">
        <f>VLOOKUP(Tabla2[[#This Row],[NOMBRE]],Tabla1[],5,0)</f>
        <v>COORDINACION DE TRANSPARENCIA GOBIERNO ABIERTO Y ARCHIVOS</v>
      </c>
      <c r="I398" t="s">
        <v>1013</v>
      </c>
      <c r="J398" t="s">
        <v>1064</v>
      </c>
    </row>
    <row r="399" spans="1:10" hidden="1" x14ac:dyDescent="0.25">
      <c r="A399" t="s">
        <v>942</v>
      </c>
      <c r="B399" t="str">
        <f>VLOOKUP(Tabla2[[#This Row],[NOMBRE]],Tabla1[],1,0)</f>
        <v>PAREDES SALAZAR DANIELA</v>
      </c>
      <c r="C399" t="s">
        <v>404</v>
      </c>
      <c r="D399" t="str">
        <f>VLOOKUP(Tabla2[[#This Row],[NOMBRE]],Tabla1[],3,0)</f>
        <v xml:space="preserve">SUBCOORDINADOR DE DEPENDENCIA </v>
      </c>
      <c r="E399" t="s">
        <v>1364</v>
      </c>
      <c r="F399" t="str">
        <f>VLOOKUP(Tabla2[[#This Row],[NOMBRE]],Tabla1[],4,0)</f>
        <v>SUBCOORDINADOR DE DEPENDENCIA DESPACHO COORDINACION DE TRANSPARENCIA</v>
      </c>
      <c r="G399" t="s">
        <v>379</v>
      </c>
      <c r="H399" t="str">
        <f>VLOOKUP(Tabla2[[#This Row],[NOMBRE]],Tabla1[],5,0)</f>
        <v>COORDINACION DE TRANSPARENCIA GOBIERNO ABIERTO Y ARCHIVOS</v>
      </c>
      <c r="I399" t="s">
        <v>942</v>
      </c>
      <c r="J399" t="s">
        <v>1065</v>
      </c>
    </row>
    <row r="400" spans="1:10" hidden="1" x14ac:dyDescent="0.25">
      <c r="A400" t="s">
        <v>893</v>
      </c>
      <c r="B400" t="str">
        <f>VLOOKUP(Tabla2[[#This Row],[NOMBRE]],Tabla1[],1,0)</f>
        <v>RICO VASQUEZ ADOLFO</v>
      </c>
      <c r="C400" t="s">
        <v>404</v>
      </c>
      <c r="D400" t="str">
        <f>VLOOKUP(Tabla2[[#This Row],[NOMBRE]],Tabla1[],3,0)</f>
        <v>SUBCOORDINADOR DE DEPCIA</v>
      </c>
      <c r="E400" t="s">
        <v>1364</v>
      </c>
      <c r="F400" t="str">
        <f>VLOOKUP(Tabla2[[#This Row],[NOMBRE]],Tabla1[],4,0)</f>
        <v>SUBCOORDINADOR DE DEPCIA DESPACHO COORDINACION DE TRANSPA</v>
      </c>
      <c r="G400" t="s">
        <v>379</v>
      </c>
      <c r="H400" t="str">
        <f>VLOOKUP(Tabla2[[#This Row],[NOMBRE]],Tabla1[],5,0)</f>
        <v>COORDINACION DE TRANSPARENCIA GOBIERNO ABIERTO Y ARCHIVOS</v>
      </c>
      <c r="I400" t="s">
        <v>893</v>
      </c>
      <c r="J400" t="s">
        <v>1065</v>
      </c>
    </row>
    <row r="401" spans="1:10" hidden="1" x14ac:dyDescent="0.25">
      <c r="A401" t="s">
        <v>875</v>
      </c>
      <c r="B401" t="str">
        <f>VLOOKUP(Tabla2[[#This Row],[NOMBRE]],Tabla1[],1,0)</f>
        <v>GUTIERREZ LARES LUIS CARLOS</v>
      </c>
      <c r="C401" t="s">
        <v>37</v>
      </c>
      <c r="D401" t="str">
        <f>VLOOKUP(Tabla2[[#This Row],[NOMBRE]],Tabla1[],3,0)</f>
        <v>JEFE DE DEPARTAMENTO</v>
      </c>
      <c r="E401" t="s">
        <v>1365</v>
      </c>
      <c r="F401" t="str">
        <f>VLOOKUP(Tabla2[[#This Row],[NOMBRE]],Tabla1[],4,0)</f>
        <v>JEFE DE DEPARTAMENTO DE TRANSPARENCIA PROACTIVA Y FOCALIZADA</v>
      </c>
      <c r="G401" t="s">
        <v>379</v>
      </c>
      <c r="H401" t="str">
        <f>VLOOKUP(Tabla2[[#This Row],[NOMBRE]],Tabla1[],5,0)</f>
        <v>COORDINACION DE TRANSPARENCIA GOBIERNO ABIERTO Y ARCHIVOS</v>
      </c>
      <c r="I401" t="s">
        <v>875</v>
      </c>
      <c r="J401" t="s">
        <v>1065</v>
      </c>
    </row>
    <row r="402" spans="1:10" hidden="1" x14ac:dyDescent="0.25">
      <c r="A402" t="s">
        <v>953</v>
      </c>
      <c r="B402" t="str">
        <f>VLOOKUP(Tabla2[[#This Row],[NOMBRE]],Tabla1[],1,0)</f>
        <v>DAVILA CHACON MIGUEL ALBERTO</v>
      </c>
      <c r="C402" t="s">
        <v>37</v>
      </c>
      <c r="D402" t="str">
        <f>VLOOKUP(Tabla2[[#This Row],[NOMBRE]],Tabla1[],3,0)</f>
        <v>JEFE DE DEPARTAMENTO</v>
      </c>
      <c r="E402" t="s">
        <v>1366</v>
      </c>
      <c r="F402" t="str">
        <f>VLOOKUP(Tabla2[[#This Row],[NOMBRE]],Tabla1[],4,0)</f>
        <v>JEFE  DE DEPARTAMENTO DE OBLIGACIONES Y DATOS PERSONALES</v>
      </c>
      <c r="G402" t="s">
        <v>379</v>
      </c>
      <c r="H402" t="str">
        <f>VLOOKUP(Tabla2[[#This Row],[NOMBRE]],Tabla1[],5,0)</f>
        <v>COORDINACION DE TRANSPARENCIA GOBIERNO ABIERTO Y ARCHIVOS</v>
      </c>
      <c r="I402" t="s">
        <v>953</v>
      </c>
      <c r="J402" t="s">
        <v>1065</v>
      </c>
    </row>
    <row r="403" spans="1:10" hidden="1" x14ac:dyDescent="0.25">
      <c r="A403" t="s">
        <v>952</v>
      </c>
      <c r="B403" t="str">
        <f>VLOOKUP(Tabla2[[#This Row],[NOMBRE]],Tabla1[],1,0)</f>
        <v>CORONADO SEYFFERT FEDERICO DALHI</v>
      </c>
      <c r="C403" t="s">
        <v>37</v>
      </c>
      <c r="D403" t="str">
        <f>VLOOKUP(Tabla2[[#This Row],[NOMBRE]],Tabla1[],3,0)</f>
        <v>JEFE DE DEPARTAMENTO</v>
      </c>
      <c r="E403" t="s">
        <v>1367</v>
      </c>
      <c r="F403" t="str">
        <f>VLOOKUP(Tabla2[[#This Row],[NOMBRE]],Tabla1[],4,0)</f>
        <v>JEFE DE DE DEPARTAMENTO DE ACCESO A LA INFORMACION</v>
      </c>
      <c r="G403" t="s">
        <v>379</v>
      </c>
      <c r="H403" t="str">
        <f>VLOOKUP(Tabla2[[#This Row],[NOMBRE]],Tabla1[],5,0)</f>
        <v>COORDINACION DE TRANSPARENCIA GOBIERNO ABIERTO Y ARCHIVOS</v>
      </c>
      <c r="I403" t="s">
        <v>952</v>
      </c>
      <c r="J403" t="s">
        <v>1065</v>
      </c>
    </row>
    <row r="404" spans="1:10" hidden="1" x14ac:dyDescent="0.25">
      <c r="A404" t="s">
        <v>1012</v>
      </c>
      <c r="B404" t="str">
        <f>VLOOKUP(Tabla2[[#This Row],[NOMBRE]],Tabla1[],1,0)</f>
        <v>BELTRAN ACOSTA RUBEN</v>
      </c>
      <c r="C404" t="s">
        <v>37</v>
      </c>
      <c r="D404" t="str">
        <f>VLOOKUP(Tabla2[[#This Row],[NOMBRE]],Tabla1[],3,0)</f>
        <v>JEFE DE DEPARTAMENTO</v>
      </c>
      <c r="E404" t="s">
        <v>1368</v>
      </c>
      <c r="F404" t="str">
        <f>VLOOKUP(Tabla2[[#This Row],[NOMBRE]],Tabla1[],4,0)</f>
        <v>JEFE DE DEPARTAMENTO DE ARCHIVO HISTORICO</v>
      </c>
      <c r="G404" t="s">
        <v>379</v>
      </c>
      <c r="H404" t="str">
        <f>VLOOKUP(Tabla2[[#This Row],[NOMBRE]],Tabla1[],5,0)</f>
        <v>COORDINACION DE TRANSPARENCIA GOBIERNO ABIERTO Y ARCHIVOS</v>
      </c>
      <c r="I404" t="s">
        <v>1012</v>
      </c>
      <c r="J404" t="s">
        <v>1065</v>
      </c>
    </row>
    <row r="405" spans="1:10" hidden="1" x14ac:dyDescent="0.25">
      <c r="A405" t="s">
        <v>1043</v>
      </c>
      <c r="B405" t="str">
        <f>VLOOKUP(Tabla2[[#This Row],[NOMBRE]],Tabla1[],1,0)</f>
        <v>GALLEGOS RENOVA LORENA</v>
      </c>
      <c r="C405" t="s">
        <v>37</v>
      </c>
      <c r="D405" t="str">
        <f>VLOOKUP(Tabla2[[#This Row],[NOMBRE]],Tabla1[],3,0)</f>
        <v>JEFE DE DEPARTAMENTO</v>
      </c>
      <c r="E405" t="s">
        <v>1369</v>
      </c>
      <c r="F405" t="str">
        <f>VLOOKUP(Tabla2[[#This Row],[NOMBRE]],Tabla1[],4,0)</f>
        <v>JEFE  DE DEPARTAMENTO DE SISTEMA INSTITUCIONAL DE ARCHIVO</v>
      </c>
      <c r="G405" t="s">
        <v>379</v>
      </c>
      <c r="H405" t="str">
        <f>VLOOKUP(Tabla2[[#This Row],[NOMBRE]],Tabla1[],5,0)</f>
        <v>COORDINACION DE TRANSPARENCIA GOBIERNO ABIERTO Y ARCHIVOS</v>
      </c>
      <c r="I405" t="s">
        <v>1043</v>
      </c>
      <c r="J405" t="s">
        <v>1065</v>
      </c>
    </row>
    <row r="406" spans="1:10" hidden="1" x14ac:dyDescent="0.25">
      <c r="A406" t="s">
        <v>940</v>
      </c>
      <c r="B406" t="str">
        <f>VLOOKUP(Tabla2[[#This Row],[NOMBRE]],Tabla1[],1,0)</f>
        <v>GARCIA MARTINEZ ANDRES</v>
      </c>
      <c r="C406" t="s">
        <v>37</v>
      </c>
      <c r="D406" t="str">
        <f>VLOOKUP(Tabla2[[#This Row],[NOMBRE]],Tabla1[],3,0)</f>
        <v xml:space="preserve">JEFE DE DEPARTAMENTO </v>
      </c>
      <c r="E406" t="s">
        <v>1370</v>
      </c>
      <c r="F406" t="str">
        <f>VLOOKUP(Tabla2[[#This Row],[NOMBRE]],Tabla1[],4,0)</f>
        <v>JEFE DE DEPARTAMENTO ARCHIVO DE CONCENTRACION</v>
      </c>
      <c r="G406" t="s">
        <v>379</v>
      </c>
      <c r="H406" t="str">
        <f>VLOOKUP(Tabla2[[#This Row],[NOMBRE]],Tabla1[],5,0)</f>
        <v>COORDINACION DE TRANSPARENCIA GOBIERNO ABIERTO Y ARCHIVOS</v>
      </c>
      <c r="I406" t="s">
        <v>940</v>
      </c>
      <c r="J406" t="s">
        <v>1065</v>
      </c>
    </row>
    <row r="407" spans="1:10" hidden="1" x14ac:dyDescent="0.25">
      <c r="A407" t="s">
        <v>920</v>
      </c>
      <c r="B407" t="str">
        <f>VLOOKUP(Tabla2[[#This Row],[NOMBRE]],Tabla1[],1,0)</f>
        <v>MARTINEZ GARCIA RAMON EDUARDO</v>
      </c>
      <c r="C407" t="s">
        <v>101</v>
      </c>
      <c r="D407" t="str">
        <f>VLOOKUP(Tabla2[[#This Row],[NOMBRE]],Tabla1[],3,0)</f>
        <v>COORDINADOR DE UNIDAD ADMINISTRATIVA</v>
      </c>
      <c r="E407" t="s">
        <v>1371</v>
      </c>
      <c r="F407" t="str">
        <f>VLOOKUP(Tabla2[[#This Row],[NOMBRE]],Tabla1[],4,0)</f>
        <v>COORDINADOR DE UNIDAD ADMINISTRATIVA DESP COORDINACION DE PARTICIPACION CIUDADANA</v>
      </c>
      <c r="G407" t="s">
        <v>252</v>
      </c>
      <c r="H407" t="str">
        <f>VLOOKUP(Tabla2[[#This Row],[NOMBRE]],Tabla1[],5,0)</f>
        <v>COORDINACION DE PARTICIPACION CIUDADANA</v>
      </c>
      <c r="I407" t="s">
        <v>920</v>
      </c>
      <c r="J407" t="s">
        <v>1064</v>
      </c>
    </row>
    <row r="408" spans="1:10" hidden="1" x14ac:dyDescent="0.25">
      <c r="A408" t="s">
        <v>791</v>
      </c>
      <c r="B408" t="str">
        <f>VLOOKUP(Tabla2[[#This Row],[NOMBRE]],Tabla1[],1,0)</f>
        <v>CONTRERAS DUARTE LAURA PATRICIA</v>
      </c>
      <c r="C408" t="s">
        <v>254</v>
      </c>
      <c r="D408" t="str">
        <f>VLOOKUP(Tabla2[[#This Row],[NOMBRE]],Tabla1[],3,0)</f>
        <v>COORDINADOR DE DEPENDENCIA</v>
      </c>
      <c r="E408" t="s">
        <v>1372</v>
      </c>
      <c r="F408" t="str">
        <f>VLOOKUP(Tabla2[[#This Row],[NOMBRE]],Tabla1[],4,0)</f>
        <v>COORDINADOR DE DEPENDENCIA DESPACHO COORDINACION DE PARTICIPACION CIUDADANA</v>
      </c>
      <c r="G408" t="s">
        <v>252</v>
      </c>
      <c r="H408" t="str">
        <f>VLOOKUP(Tabla2[[#This Row],[NOMBRE]],Tabla1[],5,0)</f>
        <v>COORDINACION DE PARTICIPACION CIUDADANA</v>
      </c>
      <c r="I408" t="s">
        <v>791</v>
      </c>
      <c r="J408" t="s">
        <v>1064</v>
      </c>
    </row>
    <row r="409" spans="1:10" hidden="1" x14ac:dyDescent="0.25">
      <c r="A409" t="s">
        <v>798</v>
      </c>
      <c r="B409" t="str">
        <f>VLOOKUP(Tabla2[[#This Row],[NOMBRE]],Tabla1[],1,0)</f>
        <v>CISNEROS AGUILAR FLOR</v>
      </c>
      <c r="C409" t="s">
        <v>37</v>
      </c>
      <c r="D409" t="str">
        <f>VLOOKUP(Tabla2[[#This Row],[NOMBRE]],Tabla1[],3,0)</f>
        <v xml:space="preserve">JEFE DE DEPARTAMENTO </v>
      </c>
      <c r="E409" t="s">
        <v>1373</v>
      </c>
      <c r="F409" t="str">
        <f>VLOOKUP(Tabla2[[#This Row],[NOMBRE]],Tabla1[],4,0)</f>
        <v>JEFE DE DEPARTAMENTO DEPARTAMENTO ADMINISTRATIVO DE PARTICIPACION CIUDADANA</v>
      </c>
      <c r="G409" t="s">
        <v>252</v>
      </c>
      <c r="H409" t="str">
        <f>VLOOKUP(Tabla2[[#This Row],[NOMBRE]],Tabla1[],5,0)</f>
        <v>COORDINACION DE PARTICIPACION CIUDADANA</v>
      </c>
      <c r="I409" t="s">
        <v>798</v>
      </c>
      <c r="J409" t="s">
        <v>1064</v>
      </c>
    </row>
    <row r="410" spans="1:10" hidden="1" x14ac:dyDescent="0.25">
      <c r="A410" t="s">
        <v>790</v>
      </c>
      <c r="B410" t="str">
        <f>VLOOKUP(Tabla2[[#This Row],[NOMBRE]],Tabla1[],1,0)</f>
        <v>ORTEGA MENDOZA SELMA MARIANA</v>
      </c>
      <c r="C410" t="s">
        <v>404</v>
      </c>
      <c r="D410" t="str">
        <f>VLOOKUP(Tabla2[[#This Row],[NOMBRE]],Tabla1[],3,0)</f>
        <v xml:space="preserve">SUBCOORDINADOR DE DEPENDENCIA </v>
      </c>
      <c r="E410" t="s">
        <v>1374</v>
      </c>
      <c r="F410" t="str">
        <f>VLOOKUP(Tabla2[[#This Row],[NOMBRE]],Tabla1[],4,0)</f>
        <v>SUBCOORDINADOR DE DEPENDENCIA DESPACHO DEL SUBCOORDINACION DE VINCULACION SOCIAL</v>
      </c>
      <c r="G410" t="s">
        <v>252</v>
      </c>
      <c r="H410" t="str">
        <f>VLOOKUP(Tabla2[[#This Row],[NOMBRE]],Tabla1[],5,0)</f>
        <v>COORDINACION DE PARTICIPACION CIUDADANA</v>
      </c>
      <c r="I410" t="s">
        <v>790</v>
      </c>
      <c r="J410" t="s">
        <v>1064</v>
      </c>
    </row>
    <row r="411" spans="1:10" hidden="1" x14ac:dyDescent="0.25">
      <c r="A411" t="s">
        <v>876</v>
      </c>
      <c r="B411" t="str">
        <f>VLOOKUP(Tabla2[[#This Row],[NOMBRE]],Tabla1[],1,0)</f>
        <v>VILLA GOMEZ MANUEL ALEJANDRO</v>
      </c>
      <c r="C411" t="s">
        <v>404</v>
      </c>
      <c r="D411" t="str">
        <f>VLOOKUP(Tabla2[[#This Row],[NOMBRE]],Tabla1[],3,0)</f>
        <v>SUBCOORDNADOR DE DEPCIA</v>
      </c>
      <c r="E411" t="s">
        <v>382</v>
      </c>
      <c r="F411" t="str">
        <f>VLOOKUP(Tabla2[[#This Row],[NOMBRE]],Tabla1[],4,0)</f>
        <v>SUBCOORDINADOR DE DEPCIA.DESPACHO DEL SUBCOORDINADOR DE PRESUPUESTO PARTICIPATIVO</v>
      </c>
      <c r="G411" t="s">
        <v>252</v>
      </c>
      <c r="H411" t="str">
        <f>VLOOKUP(Tabla2[[#This Row],[NOMBRE]],Tabla1[],5,0)</f>
        <v>COORDINACION DE PARTICIPACION CIUDADANA</v>
      </c>
      <c r="I411" t="s">
        <v>876</v>
      </c>
      <c r="J411" t="s">
        <v>1064</v>
      </c>
    </row>
    <row r="412" spans="1:10" s="9" customFormat="1" hidden="1" x14ac:dyDescent="0.25">
      <c r="A412" s="9" t="s">
        <v>938</v>
      </c>
      <c r="B412" s="9" t="str">
        <f>VLOOKUP(Tabla2[[#This Row],[NOMBRE]],Tabla1[],1,0)</f>
        <v>TOVAR TERAN OMAR ADRIAN</v>
      </c>
      <c r="C412" s="9" t="s">
        <v>7</v>
      </c>
      <c r="D412" s="9" t="str">
        <f>VLOOKUP(Tabla2[[#This Row],[NOMBRE]],Tabla1[],3,0)</f>
        <v xml:space="preserve">JEFE DE DEPARTAMENTO </v>
      </c>
      <c r="E412" s="9" t="s">
        <v>1375</v>
      </c>
      <c r="F412" s="9" t="str">
        <f>VLOOKUP(Tabla2[[#This Row],[NOMBRE]],Tabla1[],4,0)</f>
        <v>JEFE DE DEPARTAMENTO DEPARTAMENTO ADMINISTRATIVO DESARROLLO HUMANO Y EDUCACION</v>
      </c>
      <c r="G412" s="9" t="s">
        <v>252</v>
      </c>
      <c r="H412" s="9" t="str">
        <f>VLOOKUP(Tabla2[[#This Row],[NOMBRE]],Tabla1[],5,0)</f>
        <v>DIRECCION DE DESARROLLO HUMANO Y EDUCACION</v>
      </c>
      <c r="I412" s="9" t="s">
        <v>938</v>
      </c>
      <c r="J412" s="9" t="s">
        <v>1065</v>
      </c>
    </row>
    <row r="413" spans="1:10" hidden="1" x14ac:dyDescent="0.25">
      <c r="A413" t="s">
        <v>1042</v>
      </c>
      <c r="B413" t="str">
        <f>VLOOKUP(Tabla2[[#This Row],[NOMBRE]],Tabla1[],1,0)</f>
        <v>REZA GALLEGOS ROCIO ESMERALDA</v>
      </c>
      <c r="C413" t="s">
        <v>254</v>
      </c>
      <c r="D413" t="str">
        <f>VLOOKUP(Tabla2[[#This Row],[NOMBRE]],Tabla1[],3,0)</f>
        <v xml:space="preserve">COORDINADOR DE DEPENDENCIA </v>
      </c>
      <c r="E413" t="s">
        <v>1376</v>
      </c>
      <c r="F413" t="str">
        <f>VLOOKUP(Tabla2[[#This Row],[NOMBRE]],Tabla1[],4,0)</f>
        <v>COORDINADOR DE DEPENDENCIA .ESP. COORDINACION DE MEDIO AMBIENTE Y PROTECCION ANIMAL</v>
      </c>
      <c r="G413" t="s">
        <v>309</v>
      </c>
      <c r="H413" t="str">
        <f>VLOOKUP(Tabla2[[#This Row],[NOMBRE]],Tabla1[],5,0)</f>
        <v>COORDINACION DE MEDIO AMBIENTE Y PROTECCION ANIMAL</v>
      </c>
      <c r="I413" t="s">
        <v>1042</v>
      </c>
      <c r="J413" t="s">
        <v>1064</v>
      </c>
    </row>
    <row r="414" spans="1:10" hidden="1" x14ac:dyDescent="0.25">
      <c r="A414" t="s">
        <v>845</v>
      </c>
      <c r="B414" t="str">
        <f>VLOOKUP(Tabla2[[#This Row],[NOMBRE]],Tabla1[],1,0)</f>
        <v>RUBIO ARZAGA ABRIL</v>
      </c>
      <c r="C414" t="s">
        <v>37</v>
      </c>
      <c r="D414" t="str">
        <f>VLOOKUP(Tabla2[[#This Row],[NOMBRE]],Tabla1[],3,0)</f>
        <v>JEFE DE DEPARTAMENTO</v>
      </c>
      <c r="E414" t="s">
        <v>1377</v>
      </c>
      <c r="F414" t="str">
        <f>VLOOKUP(Tabla2[[#This Row],[NOMBRE]],Tabla1[],4,0)</f>
        <v>JEFE DE DEPARTAMENTO DE CONTROL Y PROTECCION ANIMAL</v>
      </c>
      <c r="G414" t="s">
        <v>309</v>
      </c>
      <c r="H414" t="str">
        <f>VLOOKUP(Tabla2[[#This Row],[NOMBRE]],Tabla1[],5,0)</f>
        <v>COORDINACION DE MEDIO AMBIENTE Y PROTECCION ANIMAL</v>
      </c>
      <c r="I414" t="s">
        <v>845</v>
      </c>
      <c r="J414" t="s">
        <v>1064</v>
      </c>
    </row>
    <row r="415" spans="1:10" hidden="1" x14ac:dyDescent="0.25">
      <c r="A415" t="s">
        <v>825</v>
      </c>
      <c r="B415" t="str">
        <f>VLOOKUP(Tabla2[[#This Row],[NOMBRE]],Tabla1[],1,0)</f>
        <v>TARIN BACA RAUL ALBERTO</v>
      </c>
      <c r="C415" t="s">
        <v>404</v>
      </c>
      <c r="D415" t="str">
        <f>VLOOKUP(Tabla2[[#This Row],[NOMBRE]],Tabla1[],3,0)</f>
        <v xml:space="preserve">SUBCOORDINADOR DE DEPENDENCIA </v>
      </c>
      <c r="E415" t="s">
        <v>1378</v>
      </c>
      <c r="F415" t="str">
        <f>VLOOKUP(Tabla2[[#This Row],[NOMBRE]],Tabla1[],4,0)</f>
        <v>SUBCOORDINADOR DE DEPENDENCIA DESP DEL SUBDCOORDINADOR DE PROTECCION ANIMAL</v>
      </c>
      <c r="G415" t="s">
        <v>309</v>
      </c>
      <c r="H415" t="str">
        <f>VLOOKUP(Tabla2[[#This Row],[NOMBRE]],Tabla1[],5,0)</f>
        <v>COORDINACION DE MEDIO AMBIENTE Y PROTECCION ANIMAL</v>
      </c>
      <c r="I415" t="s">
        <v>825</v>
      </c>
      <c r="J415" t="s">
        <v>1064</v>
      </c>
    </row>
    <row r="416" spans="1:10" hidden="1" x14ac:dyDescent="0.25">
      <c r="A416" t="s">
        <v>915</v>
      </c>
      <c r="B416" t="str">
        <f>VLOOKUP(Tabla2[[#This Row],[NOMBRE]],Tabla1[],1,0)</f>
        <v>SOTO MUÑOZ SAMIR ISMAEL</v>
      </c>
      <c r="C416" t="s">
        <v>37</v>
      </c>
      <c r="D416" t="str">
        <f>VLOOKUP(Tabla2[[#This Row],[NOMBRE]],Tabla1[],3,0)</f>
        <v xml:space="preserve">JEFE DE DEPARTAMENTO </v>
      </c>
      <c r="E416" t="s">
        <v>1379</v>
      </c>
      <c r="F416" t="str">
        <f>VLOOKUP(Tabla2[[#This Row],[NOMBRE]],Tabla1[],4,0)</f>
        <v>JEFE DE DEPARTAMENTO DE CAMBIO CLIMATICO</v>
      </c>
      <c r="G416" t="s">
        <v>309</v>
      </c>
      <c r="H416" t="str">
        <f>VLOOKUP(Tabla2[[#This Row],[NOMBRE]],Tabla1[],5,0)</f>
        <v>COORDINACION DE MEDIO AMBIENTE Y PROTECCION ANIMAL</v>
      </c>
      <c r="I416" t="s">
        <v>915</v>
      </c>
      <c r="J416" t="s">
        <v>1064</v>
      </c>
    </row>
    <row r="417" spans="1:10" hidden="1" x14ac:dyDescent="0.25">
      <c r="A417" t="s">
        <v>1044</v>
      </c>
      <c r="B417" t="str">
        <f>VLOOKUP(Tabla2[[#This Row],[NOMBRE]],Tabla1[],1,0)</f>
        <v>ACOSTA LOPEZ DIANA AZUCENA</v>
      </c>
      <c r="C417" t="s">
        <v>404</v>
      </c>
      <c r="D417" t="str">
        <f>VLOOKUP(Tabla2[[#This Row],[NOMBRE]],Tabla1[],3,0)</f>
        <v>SUBCOORDINADOR DE DEPCIA</v>
      </c>
      <c r="E417" t="s">
        <v>632</v>
      </c>
      <c r="F417" t="str">
        <f>VLOOKUP(Tabla2[[#This Row],[NOMBRE]],Tabla1[],4,0)</f>
        <v>SUBCOORDINADOR DE DEPCIA.DESPACHO DEL SUBCOORDINADOR DE MEDIO AMBIENTE</v>
      </c>
      <c r="G417" t="s">
        <v>309</v>
      </c>
      <c r="H417" t="str">
        <f>VLOOKUP(Tabla2[[#This Row],[NOMBRE]],Tabla1[],5,0)</f>
        <v>COORDINACION DE MEDIO AMBIENTE Y PROTECCION ANIMAL</v>
      </c>
      <c r="I417" t="s">
        <v>1044</v>
      </c>
      <c r="J417" t="s">
        <v>1064</v>
      </c>
    </row>
    <row r="418" spans="1:10" hidden="1" x14ac:dyDescent="0.25">
      <c r="A418" t="s">
        <v>888</v>
      </c>
      <c r="B418" t="str">
        <f>VLOOKUP(Tabla2[[#This Row],[NOMBRE]],Tabla1[],1,0)</f>
        <v>VAZQUEZ ROBLES MARTHA CRISTAL</v>
      </c>
      <c r="C418" t="s">
        <v>37</v>
      </c>
      <c r="D418" t="str">
        <f>VLOOKUP(Tabla2[[#This Row],[NOMBRE]],Tabla1[],3,0)</f>
        <v xml:space="preserve">JEFE DE DEPARTAMENTO </v>
      </c>
      <c r="E418" t="s">
        <v>1380</v>
      </c>
      <c r="F418" t="str">
        <f>VLOOKUP(Tabla2[[#This Row],[NOMBRE]],Tabla1[],4,0)</f>
        <v>JEFE DE DEPARTAMENTO DE CAMBIO CLIMATICO</v>
      </c>
      <c r="G418" t="s">
        <v>309</v>
      </c>
      <c r="H418" t="str">
        <f>VLOOKUP(Tabla2[[#This Row],[NOMBRE]],Tabla1[],5,0)</f>
        <v>COORDINACION DE MEDIO AMBIENTE Y PROTECCION ANIMAL</v>
      </c>
      <c r="I418" t="s">
        <v>888</v>
      </c>
      <c r="J418" t="s">
        <v>1064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CV</vt:lpstr>
      <vt:lpstr>REM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dcterms:created xsi:type="dcterms:W3CDTF">2026-04-10T18:55:00Z</dcterms:created>
  <dcterms:modified xsi:type="dcterms:W3CDTF">2026-04-20T21:25:19Z</dcterms:modified>
</cp:coreProperties>
</file>