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FIDEICOMISO PARA CUIDADO DEL AGUA\INFORMES SIF\2025\1ER INFORME TRIMESTRAL\"/>
    </mc:Choice>
  </mc:AlternateContent>
  <xr:revisionPtr revIDLastSave="0" documentId="13_ncr:1_{98D90F77-B204-45F1-90EA-4E7DD4E9FFD2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TOTAL EJERCIDO EN PROGRAMAS" sheetId="7" r:id="rId1"/>
    <sheet name="PROG. ESPECIF. SUST. HIDRICA" sheetId="9" r:id="rId2"/>
    <sheet name="CODIGO PROG.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9" l="1"/>
  <c r="G13" i="9"/>
  <c r="G14" i="9"/>
  <c r="G15" i="9"/>
  <c r="G16" i="9"/>
  <c r="G17" i="9"/>
  <c r="G18" i="9"/>
  <c r="F19" i="9" l="1"/>
  <c r="E3" i="7" s="1"/>
  <c r="E5" i="9"/>
  <c r="G5" i="9" s="1"/>
  <c r="E6" i="9"/>
  <c r="G6" i="9" s="1"/>
  <c r="E7" i="9"/>
  <c r="G7" i="9" s="1"/>
  <c r="E8" i="9"/>
  <c r="G8" i="9" s="1"/>
  <c r="E9" i="9"/>
  <c r="G9" i="9" s="1"/>
  <c r="E10" i="9"/>
  <c r="G10" i="9" s="1"/>
  <c r="E11" i="9"/>
  <c r="G11" i="9" s="1"/>
  <c r="E16" i="9"/>
  <c r="E4" i="9"/>
  <c r="G4" i="9" s="1"/>
  <c r="E3" i="9"/>
  <c r="G3" i="9" s="1"/>
  <c r="G19" i="9" l="1"/>
  <c r="C4" i="7"/>
  <c r="E4" i="7" l="1"/>
  <c r="D4" i="7" l="1"/>
  <c r="H4" i="6" l="1"/>
  <c r="H5" i="6"/>
</calcChain>
</file>

<file path=xl/sharedStrings.xml><?xml version="1.0" encoding="utf-8"?>
<sst xmlns="http://schemas.openxmlformats.org/spreadsheetml/2006/main" count="62" uniqueCount="53">
  <si>
    <t>CONCEPTO</t>
  </si>
  <si>
    <t>APOYOS  EXTRAORDINARIOS</t>
  </si>
  <si>
    <t>EJERCIDO</t>
  </si>
  <si>
    <t>ECONOMIAS</t>
  </si>
  <si>
    <t>EL FIDEICOMISO PARA EL CUIDADO DEL AGUA EN EL MUNICIPIO DE CHIHUAHUA</t>
  </si>
  <si>
    <t>ESTA ALINEADO AL PROGRAMA PRESUPUESTAL 02E0601 DEL MUNICIPIO DE CHIHUAHUA</t>
  </si>
  <si>
    <t>02</t>
  </si>
  <si>
    <t>E</t>
  </si>
  <si>
    <t>00</t>
  </si>
  <si>
    <t>PRESTACION DE SERVICIOS PUBLICOS</t>
  </si>
  <si>
    <t>06</t>
  </si>
  <si>
    <t>MEDIO AMBIENTE Y ECOLOGIA</t>
  </si>
  <si>
    <t>01</t>
  </si>
  <si>
    <t>02E0601</t>
  </si>
  <si>
    <t>MANTENIMIENTO DE MEDIO AMBIENTE Y ECOLOGIA</t>
  </si>
  <si>
    <t>ASI MISMO, ADJUNTO LOS CUADROS DE INVERSION, DE LOS BENEFICIARIOS DEL PROGRAMA</t>
  </si>
  <si>
    <t>EJIDOS</t>
  </si>
  <si>
    <t>FIDEICOMISO PARA EL CUIDADO DEL AGUA EN EL MUNICIPIO DE CHIHUAHUA</t>
  </si>
  <si>
    <t xml:space="preserve">PRESUPUESTO </t>
  </si>
  <si>
    <t>APROBADO</t>
  </si>
  <si>
    <t>TOTAL 2024</t>
  </si>
  <si>
    <t>POR EL EJERCICIO 2024</t>
  </si>
  <si>
    <t>PROGRAMA</t>
  </si>
  <si>
    <t>VARIOS</t>
  </si>
  <si>
    <t>MONTO TOTAL APROBADO TOTAL</t>
  </si>
  <si>
    <t xml:space="preserve">Compra e instalación del equipo de un tubo galvanizado C40 2” (50 mm), cople galvanizado 2” (50 mm), un kit de instalación para reloj digital 127/220V, una caja control Franklin 5-230 y un reloj digital E101 127/220V </t>
  </si>
  <si>
    <t xml:space="preserve">Compra e instalación del equipo: Transformador de poste de 23KVAS de 13000 V, Electro bomba sumergible marca NEUMANN para bombear agua limpia sin arena 10.5 L/S Vs. C.D.T. 75 mts, Bomba hidráulica, Tubo galvanizado C40 2” (50MM), cople galvanizado 2”(55MM), Instalación de equipo de bombeo de 3”x134 mts, caja control franklin 5-230 </t>
  </si>
  <si>
    <t>Refacciones y accesorios</t>
  </si>
  <si>
    <t>Proveedor de gas</t>
  </si>
  <si>
    <t>Proveedor del Ademe</t>
  </si>
  <si>
    <t>Compra de equipo de bombeo</t>
  </si>
  <si>
    <t xml:space="preserve">Motor sumergible 3hp 230 v 4” ph 1 marca Franklin 24B14-26-01699C, Bomba sumergible de 25 gal p/3hp marca Franklin 24C14-25-07211ª,Caja de control p/hp 230volts Franklin 24C19-20-01081B, Inter de 14 eventos 120/277 volts 40AMP marca tork, electronivel de 120/220v c/indicadores mod en 3- marca nassar, Cable bomba sumergible no. 3x14 1000 v conductores dl norte, cinta de pvc, cinta econ teflón, niple negro de 1½”x6, Reducción bushing de 2” a 1½“, Reducción campana refor 3” a 2”.  </t>
  </si>
  <si>
    <t>BENEFICIARIO</t>
  </si>
  <si>
    <t>RANCHO EL TERRERO</t>
  </si>
  <si>
    <t>RANCHO LA MOLINA</t>
  </si>
  <si>
    <t>COLONIA SACRAMENTO</t>
  </si>
  <si>
    <t>LOS SAUCES</t>
  </si>
  <si>
    <t>COLONIA OCAMPO</t>
  </si>
  <si>
    <t>COLONIA SOTO</t>
  </si>
  <si>
    <t>EL SAUZ</t>
  </si>
  <si>
    <t xml:space="preserve">Trabajo de rehabilitación, cepillado y desensolve del pozo, trabajos de extracción e instalación de equipo de bombeo, servicio de revisión y ajuste del control de bombeo para llenado de tanque en función de la presión de la línea de llenado, así como la compra  e instalación de una bomba sumergible P/25 HP MOD 225SSI25-10 MCA FRANKLIN, motor sumergible 25 HP 460 V 6” MARCA FRANKLIN 22M19-12-00115A, Cople ac neg 150 lbs  3 pg, tmo tubo negro C/C rosc c-40 3”, sensor de presión 0-16BAR 4-20MA, plastiducto 19 mm de ¾”  de 7 kgs/cm2, cable bomba sumergible 3X6 metros </t>
  </si>
  <si>
    <t>Equipo para el tren de descarga</t>
  </si>
  <si>
    <t>Proveedor de oxígeno</t>
  </si>
  <si>
    <t>PROGRAMA ESPECÍFICO PARA LA SUSTENTABILIDAD HÍDRICA (PESH)</t>
  </si>
  <si>
    <t>Proveedor de diesel</t>
  </si>
  <si>
    <t>Bonos y alimentos</t>
  </si>
  <si>
    <t>Proveedor de grava</t>
  </si>
  <si>
    <t>Refacciones para la maquinaria SDR pozo Sauz</t>
  </si>
  <si>
    <t>NUEVO DELICIAS Y EL SAUZ</t>
  </si>
  <si>
    <t>Remplazo de bomba del tanque</t>
  </si>
  <si>
    <t>Reparación del tanque</t>
  </si>
  <si>
    <t>RECURSO 2024 EJERCIDO EN EL PRIMER TRIMESTRE 2025</t>
  </si>
  <si>
    <t>MONTO AUTORIZADO 2024=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</si>
</sst>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4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49" fontId="5" fillId="0" borderId="2" xfId="1" applyNumberFormat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49" fontId="5" fillId="0" borderId="2" xfId="0" applyNumberFormat="1" applyFont="1" applyBorder="1" applyAlignment="1">
      <alignment horizontal="left" vertical="center"/>
    </xf>
    <xf numFmtId="49" fontId="1" fillId="0" borderId="2" xfId="1" applyNumberFormat="1" applyFont="1" applyBorder="1"/>
    <xf numFmtId="0" fontId="0" fillId="0" borderId="0" xfId="0" applyAlignment="1">
      <alignment horizontal="left" vertical="top" wrapText="1"/>
    </xf>
    <xf numFmtId="49" fontId="5" fillId="0" borderId="2" xfId="1" applyNumberFormat="1" applyFont="1" applyBorder="1" applyAlignment="1">
      <alignment horizontal="left" vertical="top" wrapText="1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44" fontId="0" fillId="0" borderId="0" xfId="4" applyFont="1"/>
    <xf numFmtId="0" fontId="2" fillId="5" borderId="1" xfId="0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4" fontId="0" fillId="0" borderId="1" xfId="4" applyFont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44" fontId="0" fillId="0" borderId="1" xfId="4" applyFont="1" applyBorder="1" applyAlignment="1">
      <alignment vertical="center"/>
    </xf>
    <xf numFmtId="44" fontId="2" fillId="5" borderId="1" xfId="0" applyNumberFormat="1" applyFont="1" applyFill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wrapText="1"/>
    </xf>
    <xf numFmtId="44" fontId="2" fillId="0" borderId="1" xfId="4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8" fontId="8" fillId="6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4" fontId="0" fillId="0" borderId="0" xfId="0" applyNumberFormat="1"/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</cellXfs>
  <cellStyles count="5">
    <cellStyle name="Moneda" xfId="4" builtinId="4"/>
    <cellStyle name="Normal" xfId="0" builtinId="0"/>
    <cellStyle name="Normal 2" xfId="1" xr:uid="{00000000-0005-0000-0000-000001000000}"/>
    <cellStyle name="Normal 2 2" xfId="2" xr:uid="{00000000-0005-0000-0000-000002000000}"/>
    <cellStyle name="Normal 6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FE680-A954-49A4-9F29-1CF9CB0FEB75}">
  <sheetPr>
    <tabColor theme="5" tint="-0.249977111117893"/>
  </sheetPr>
  <dimension ref="A1:J7"/>
  <sheetViews>
    <sheetView tabSelected="1" workbookViewId="0">
      <selection activeCell="F13" sqref="F13"/>
    </sheetView>
  </sheetViews>
  <sheetFormatPr baseColWidth="10" defaultRowHeight="15" x14ac:dyDescent="0.25"/>
  <cols>
    <col min="1" max="1" width="25" customWidth="1"/>
    <col min="2" max="2" width="31.5703125" bestFit="1" customWidth="1"/>
    <col min="3" max="3" width="15" customWidth="1"/>
    <col min="4" max="4" width="15.140625" bestFit="1" customWidth="1"/>
    <col min="5" max="5" width="19.5703125" customWidth="1"/>
    <col min="6" max="6" width="58.140625" customWidth="1"/>
  </cols>
  <sheetData>
    <row r="1" spans="1:10" x14ac:dyDescent="0.25">
      <c r="A1" s="29" t="s">
        <v>17</v>
      </c>
      <c r="B1" s="29"/>
      <c r="C1" s="29"/>
      <c r="D1" s="29"/>
      <c r="E1" s="29"/>
      <c r="F1" s="12"/>
      <c r="G1" s="12"/>
      <c r="H1" s="12"/>
      <c r="I1" s="12"/>
      <c r="J1" s="13"/>
    </row>
    <row r="2" spans="1:10" x14ac:dyDescent="0.25">
      <c r="A2" s="11" t="s">
        <v>22</v>
      </c>
      <c r="B2" s="11" t="s">
        <v>16</v>
      </c>
      <c r="C2" s="11" t="s">
        <v>18</v>
      </c>
      <c r="D2" s="11" t="s">
        <v>19</v>
      </c>
      <c r="E2" s="11" t="s">
        <v>2</v>
      </c>
    </row>
    <row r="3" spans="1:10" ht="48" customHeight="1" x14ac:dyDescent="0.25">
      <c r="A3" s="9" t="s">
        <v>43</v>
      </c>
      <c r="B3" s="10" t="s">
        <v>23</v>
      </c>
      <c r="C3" s="18">
        <v>3000000</v>
      </c>
      <c r="D3" s="18">
        <v>3000000</v>
      </c>
      <c r="E3" s="18">
        <f>'PROG. ESPECIF. SUST. HIDRICA'!F19</f>
        <v>1853826.3060999999</v>
      </c>
      <c r="F3" s="14"/>
      <c r="H3" s="8"/>
    </row>
    <row r="4" spans="1:10" x14ac:dyDescent="0.25">
      <c r="B4" s="22" t="s">
        <v>20</v>
      </c>
      <c r="C4" s="24">
        <f>SUM(C3:C3)</f>
        <v>3000000</v>
      </c>
      <c r="D4" s="24">
        <f>SUM(D3:D3)</f>
        <v>3000000</v>
      </c>
      <c r="E4" s="24">
        <f>SUM(E3:E3)</f>
        <v>1853826.3060999999</v>
      </c>
    </row>
    <row r="5" spans="1:10" x14ac:dyDescent="0.25">
      <c r="C5" s="7"/>
      <c r="D5" s="7"/>
      <c r="E5" s="7"/>
    </row>
    <row r="6" spans="1:10" x14ac:dyDescent="0.25">
      <c r="C6" s="7"/>
      <c r="D6" s="7"/>
      <c r="E6" s="7"/>
      <c r="F6" s="23"/>
    </row>
    <row r="7" spans="1:10" x14ac:dyDescent="0.25">
      <c r="E7" s="28"/>
    </row>
  </sheetData>
  <mergeCells count="1">
    <mergeCell ref="A1:E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0E95E-B435-420F-A080-D73210B24245}">
  <dimension ref="B2:J21"/>
  <sheetViews>
    <sheetView topLeftCell="A4" workbookViewId="0">
      <selection activeCell="I4" sqref="I4"/>
    </sheetView>
  </sheetViews>
  <sheetFormatPr baseColWidth="10" defaultRowHeight="15" x14ac:dyDescent="0.25"/>
  <cols>
    <col min="2" max="2" width="22.28515625" bestFit="1" customWidth="1"/>
    <col min="3" max="3" width="54.28515625" customWidth="1"/>
    <col min="4" max="4" width="19.5703125" customWidth="1"/>
    <col min="5" max="5" width="16.7109375" customWidth="1"/>
    <col min="6" max="6" width="14.140625" bestFit="1" customWidth="1"/>
    <col min="7" max="7" width="16" customWidth="1"/>
    <col min="9" max="9" width="17.85546875" customWidth="1"/>
    <col min="10" max="10" width="14.140625" bestFit="1" customWidth="1"/>
  </cols>
  <sheetData>
    <row r="2" spans="2:10" ht="45" x14ac:dyDescent="0.25">
      <c r="B2" s="15" t="s">
        <v>32</v>
      </c>
      <c r="C2" s="15" t="s">
        <v>0</v>
      </c>
      <c r="D2" s="16" t="s">
        <v>1</v>
      </c>
      <c r="E2" s="15" t="s">
        <v>24</v>
      </c>
      <c r="F2" s="15" t="s">
        <v>2</v>
      </c>
      <c r="G2" s="16" t="s">
        <v>3</v>
      </c>
    </row>
    <row r="3" spans="2:10" ht="60" x14ac:dyDescent="0.25">
      <c r="B3" s="10" t="s">
        <v>33</v>
      </c>
      <c r="C3" s="17" t="s">
        <v>25</v>
      </c>
      <c r="D3" s="10">
        <v>0</v>
      </c>
      <c r="E3" s="19">
        <f>F3</f>
        <v>5341.9740000000002</v>
      </c>
      <c r="F3" s="18">
        <v>5341.9740000000002</v>
      </c>
      <c r="G3" s="19">
        <f>E3-F3</f>
        <v>0</v>
      </c>
      <c r="I3" s="15" t="s">
        <v>52</v>
      </c>
      <c r="J3" s="20">
        <v>3000000</v>
      </c>
    </row>
    <row r="4" spans="2:10" ht="135" x14ac:dyDescent="0.25">
      <c r="B4" s="10" t="s">
        <v>34</v>
      </c>
      <c r="C4" s="17" t="s">
        <v>31</v>
      </c>
      <c r="D4" s="10">
        <v>0</v>
      </c>
      <c r="E4" s="19">
        <f>F4</f>
        <v>12334.9974</v>
      </c>
      <c r="F4" s="18">
        <v>12334.9974</v>
      </c>
      <c r="G4" s="19">
        <f t="shared" ref="G4:G18" si="0">E4-F4</f>
        <v>0</v>
      </c>
    </row>
    <row r="5" spans="2:10" ht="165" x14ac:dyDescent="0.25">
      <c r="B5" s="10" t="s">
        <v>35</v>
      </c>
      <c r="C5" s="17" t="s">
        <v>40</v>
      </c>
      <c r="D5" s="10">
        <v>0</v>
      </c>
      <c r="E5" s="19">
        <f t="shared" ref="E5:E16" si="1">F5</f>
        <v>46685.997600000002</v>
      </c>
      <c r="F5" s="18">
        <v>46685.997600000002</v>
      </c>
      <c r="G5" s="19">
        <f t="shared" si="0"/>
        <v>0</v>
      </c>
    </row>
    <row r="6" spans="2:10" ht="105" x14ac:dyDescent="0.25">
      <c r="B6" s="10" t="s">
        <v>36</v>
      </c>
      <c r="C6" s="17" t="s">
        <v>26</v>
      </c>
      <c r="D6" s="10">
        <v>0</v>
      </c>
      <c r="E6" s="19">
        <f t="shared" si="1"/>
        <v>33647.641500000005</v>
      </c>
      <c r="F6" s="18">
        <v>33647.641500000005</v>
      </c>
      <c r="G6" s="19">
        <f t="shared" si="0"/>
        <v>0</v>
      </c>
    </row>
    <row r="7" spans="2:10" ht="21.75" customHeight="1" x14ac:dyDescent="0.25">
      <c r="B7" s="10" t="s">
        <v>37</v>
      </c>
      <c r="C7" s="10" t="s">
        <v>41</v>
      </c>
      <c r="D7" s="10">
        <v>0</v>
      </c>
      <c r="E7" s="19">
        <f t="shared" si="1"/>
        <v>300000</v>
      </c>
      <c r="F7" s="18">
        <v>300000</v>
      </c>
      <c r="G7" s="19">
        <f t="shared" si="0"/>
        <v>0</v>
      </c>
    </row>
    <row r="8" spans="2:10" x14ac:dyDescent="0.25">
      <c r="B8" s="30" t="s">
        <v>39</v>
      </c>
      <c r="C8" s="10" t="s">
        <v>27</v>
      </c>
      <c r="D8" s="10">
        <v>0</v>
      </c>
      <c r="E8" s="19">
        <f t="shared" si="1"/>
        <v>458200</v>
      </c>
      <c r="F8" s="18">
        <v>458200</v>
      </c>
      <c r="G8" s="19">
        <f t="shared" si="0"/>
        <v>0</v>
      </c>
    </row>
    <row r="9" spans="2:10" x14ac:dyDescent="0.25">
      <c r="B9" s="31"/>
      <c r="C9" s="10" t="s">
        <v>28</v>
      </c>
      <c r="D9" s="10">
        <v>0</v>
      </c>
      <c r="E9" s="19">
        <f t="shared" si="1"/>
        <v>1785.6</v>
      </c>
      <c r="F9" s="18">
        <v>1785.6</v>
      </c>
      <c r="G9" s="19">
        <f t="shared" si="0"/>
        <v>0</v>
      </c>
    </row>
    <row r="10" spans="2:10" x14ac:dyDescent="0.25">
      <c r="B10" s="31"/>
      <c r="C10" s="10" t="s">
        <v>42</v>
      </c>
      <c r="D10" s="10">
        <v>0</v>
      </c>
      <c r="E10" s="19">
        <f t="shared" si="1"/>
        <v>817.68</v>
      </c>
      <c r="F10" s="18">
        <v>817.68</v>
      </c>
      <c r="G10" s="19">
        <f t="shared" si="0"/>
        <v>0</v>
      </c>
    </row>
    <row r="11" spans="2:10" ht="19.5" customHeight="1" x14ac:dyDescent="0.25">
      <c r="B11" s="31"/>
      <c r="C11" s="10" t="s">
        <v>29</v>
      </c>
      <c r="D11" s="10">
        <v>0</v>
      </c>
      <c r="E11" s="19">
        <f t="shared" si="1"/>
        <v>301200.96000000002</v>
      </c>
      <c r="F11" s="18">
        <v>301200.96000000002</v>
      </c>
      <c r="G11" s="19">
        <f t="shared" si="0"/>
        <v>0</v>
      </c>
    </row>
    <row r="12" spans="2:10" ht="19.5" customHeight="1" x14ac:dyDescent="0.25">
      <c r="B12" s="31"/>
      <c r="C12" s="10" t="s">
        <v>44</v>
      </c>
      <c r="D12" s="10">
        <v>0</v>
      </c>
      <c r="E12" s="26">
        <v>350553.12</v>
      </c>
      <c r="F12" s="26">
        <v>350553.12</v>
      </c>
      <c r="G12" s="19">
        <f t="shared" si="0"/>
        <v>0</v>
      </c>
    </row>
    <row r="13" spans="2:10" ht="19.5" customHeight="1" x14ac:dyDescent="0.25">
      <c r="B13" s="31"/>
      <c r="C13" s="10" t="s">
        <v>45</v>
      </c>
      <c r="D13" s="10">
        <v>0</v>
      </c>
      <c r="E13" s="26">
        <v>165161</v>
      </c>
      <c r="F13" s="26">
        <v>165161</v>
      </c>
      <c r="G13" s="19">
        <f t="shared" si="0"/>
        <v>0</v>
      </c>
    </row>
    <row r="14" spans="2:10" ht="19.5" customHeight="1" x14ac:dyDescent="0.25">
      <c r="B14" s="31"/>
      <c r="C14" s="10" t="s">
        <v>46</v>
      </c>
      <c r="D14" s="10">
        <v>0</v>
      </c>
      <c r="E14" s="26">
        <v>32480</v>
      </c>
      <c r="F14" s="26">
        <v>32480</v>
      </c>
      <c r="G14" s="19">
        <f t="shared" si="0"/>
        <v>0</v>
      </c>
    </row>
    <row r="15" spans="2:10" ht="19.5" customHeight="1" thickBot="1" x14ac:dyDescent="0.3">
      <c r="B15" s="32"/>
      <c r="C15" s="27" t="s">
        <v>47</v>
      </c>
      <c r="D15" s="10">
        <v>0</v>
      </c>
      <c r="E15" s="26">
        <v>110000</v>
      </c>
      <c r="F15" s="26">
        <v>110000</v>
      </c>
      <c r="G15" s="19">
        <f t="shared" si="0"/>
        <v>0</v>
      </c>
    </row>
    <row r="16" spans="2:10" ht="26.25" customHeight="1" x14ac:dyDescent="0.25">
      <c r="B16" s="10" t="s">
        <v>38</v>
      </c>
      <c r="C16" s="10" t="s">
        <v>30</v>
      </c>
      <c r="D16" s="10">
        <v>0</v>
      </c>
      <c r="E16" s="19">
        <f t="shared" si="1"/>
        <v>35617.335600000006</v>
      </c>
      <c r="F16" s="18">
        <v>35617.335600000006</v>
      </c>
      <c r="G16" s="19">
        <f t="shared" si="0"/>
        <v>0</v>
      </c>
    </row>
    <row r="17" spans="2:7" ht="26.25" customHeight="1" x14ac:dyDescent="0.25">
      <c r="B17" s="25" t="s">
        <v>48</v>
      </c>
      <c r="C17" s="10" t="s">
        <v>49</v>
      </c>
      <c r="D17" s="10">
        <v>0</v>
      </c>
      <c r="E17" s="26">
        <v>18986.88</v>
      </c>
      <c r="F17" s="26">
        <v>18986.88</v>
      </c>
      <c r="G17" s="19">
        <f t="shared" si="0"/>
        <v>0</v>
      </c>
    </row>
    <row r="18" spans="2:7" ht="26.25" customHeight="1" x14ac:dyDescent="0.25">
      <c r="B18" s="25" t="s">
        <v>48</v>
      </c>
      <c r="C18" s="10" t="s">
        <v>50</v>
      </c>
      <c r="D18" s="10">
        <v>0</v>
      </c>
      <c r="E18" s="26">
        <v>24882</v>
      </c>
      <c r="F18" s="26">
        <v>24882</v>
      </c>
      <c r="G18" s="19">
        <f t="shared" si="0"/>
        <v>0</v>
      </c>
    </row>
    <row r="19" spans="2:7" x14ac:dyDescent="0.25">
      <c r="F19" s="21">
        <f>SUM(F3:F16)</f>
        <v>1853826.3060999999</v>
      </c>
      <c r="G19" s="21">
        <f>J3-F19</f>
        <v>1146173.6939000001</v>
      </c>
    </row>
    <row r="20" spans="2:7" ht="15.75" thickBot="1" x14ac:dyDescent="0.3"/>
    <row r="21" spans="2:7" ht="75.75" thickBot="1" x14ac:dyDescent="0.3">
      <c r="E21" s="33" t="s">
        <v>51</v>
      </c>
    </row>
  </sheetData>
  <mergeCells count="1">
    <mergeCell ref="B8:B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86A27-4ACD-4DD9-A536-16813B09E0F2}">
  <sheetPr>
    <tabColor theme="8" tint="-0.499984740745262"/>
  </sheetPr>
  <dimension ref="C1:I9"/>
  <sheetViews>
    <sheetView workbookViewId="0">
      <selection activeCell="C10" sqref="C10"/>
    </sheetView>
  </sheetViews>
  <sheetFormatPr baseColWidth="10" defaultColWidth="9.140625" defaultRowHeight="15" x14ac:dyDescent="0.25"/>
  <cols>
    <col min="3" max="3" width="42.7109375" customWidth="1"/>
    <col min="4" max="4" width="10.85546875" customWidth="1"/>
  </cols>
  <sheetData>
    <row r="1" spans="3:9" ht="30" x14ac:dyDescent="0.25">
      <c r="C1" s="5" t="s">
        <v>4</v>
      </c>
    </row>
    <row r="2" spans="3:9" ht="30" x14ac:dyDescent="0.25">
      <c r="C2" s="6" t="s">
        <v>5</v>
      </c>
      <c r="D2" s="1"/>
      <c r="E2" s="2"/>
      <c r="F2" s="1"/>
      <c r="G2" s="1"/>
      <c r="H2" s="3"/>
      <c r="I2" s="4"/>
    </row>
    <row r="4" spans="3:9" x14ac:dyDescent="0.25">
      <c r="D4" s="1" t="s">
        <v>6</v>
      </c>
      <c r="E4" s="2" t="s">
        <v>7</v>
      </c>
      <c r="F4" s="1" t="s">
        <v>8</v>
      </c>
      <c r="G4" s="1" t="s">
        <v>8</v>
      </c>
      <c r="H4" s="3" t="str">
        <f t="shared" ref="H4" si="0">CONCATENATE(D4,E4,F4,G4)</f>
        <v>02E0000</v>
      </c>
      <c r="I4" s="4" t="s">
        <v>9</v>
      </c>
    </row>
    <row r="5" spans="3:9" x14ac:dyDescent="0.25">
      <c r="D5" s="1" t="s">
        <v>6</v>
      </c>
      <c r="E5" s="2" t="s">
        <v>7</v>
      </c>
      <c r="F5" s="1" t="s">
        <v>10</v>
      </c>
      <c r="G5" s="1" t="s">
        <v>8</v>
      </c>
      <c r="H5" s="3" t="str">
        <f t="shared" ref="H5" si="1">CONCATENATE(D5,E5,F5,G5)</f>
        <v>02E0600</v>
      </c>
      <c r="I5" s="4" t="s">
        <v>11</v>
      </c>
    </row>
    <row r="6" spans="3:9" x14ac:dyDescent="0.25">
      <c r="D6" s="1" t="s">
        <v>6</v>
      </c>
      <c r="E6" s="2" t="s">
        <v>7</v>
      </c>
      <c r="F6" s="1" t="s">
        <v>10</v>
      </c>
      <c r="G6" s="1" t="s">
        <v>12</v>
      </c>
      <c r="H6" s="3" t="s">
        <v>13</v>
      </c>
      <c r="I6" s="4" t="s">
        <v>14</v>
      </c>
    </row>
    <row r="8" spans="3:9" x14ac:dyDescent="0.25">
      <c r="C8" t="s">
        <v>15</v>
      </c>
    </row>
    <row r="9" spans="3:9" x14ac:dyDescent="0.25">
      <c r="C9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TOTAL EJERCIDO EN PROGRAMAS</vt:lpstr>
      <vt:lpstr>PROG. ESPECIF. SUST. HIDRICA</vt:lpstr>
      <vt:lpstr>CODIGO PROG.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Norma</dc:creator>
  <cp:keywords/>
  <dc:description/>
  <cp:lastModifiedBy>Desarrollo Rural</cp:lastModifiedBy>
  <cp:revision/>
  <dcterms:created xsi:type="dcterms:W3CDTF">2020-10-26T19:13:13Z</dcterms:created>
  <dcterms:modified xsi:type="dcterms:W3CDTF">2025-04-28T20:46:28Z</dcterms:modified>
  <cp:category/>
  <cp:contentStatus/>
</cp:coreProperties>
</file>