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EN.PERCHES\Desktop\informes\"/>
    </mc:Choice>
  </mc:AlternateContent>
  <bookViews>
    <workbookView xWindow="0" yWindow="0" windowWidth="20490" windowHeight="7755"/>
  </bookViews>
  <sheets>
    <sheet name="Becas DIF mar 2018" sheetId="1" r:id="rId1"/>
  </sheets>
  <definedNames>
    <definedName name="_xlnm._FilterDatabase" localSheetId="0" hidden="1">'Becas DIF mar 2018'!$B$1:$K$99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8" i="1" l="1"/>
  <c r="L97" i="1"/>
  <c r="K98" i="1"/>
  <c r="K97" i="1"/>
  <c r="L93" i="1"/>
  <c r="K93" i="1"/>
  <c r="L62" i="1"/>
  <c r="K62" i="1"/>
  <c r="L32" i="1"/>
  <c r="K32" i="1"/>
  <c r="L96" i="1" l="1"/>
  <c r="L92" i="1"/>
  <c r="L91" i="1"/>
  <c r="L90" i="1"/>
  <c r="L89" i="1"/>
  <c r="L86" i="1"/>
  <c r="L83" i="1"/>
  <c r="L82" i="1"/>
  <c r="L81" i="1"/>
  <c r="L80" i="1"/>
  <c r="L79" i="1"/>
  <c r="L76" i="1"/>
  <c r="L74" i="1"/>
  <c r="L75" i="1"/>
  <c r="L73" i="1"/>
  <c r="L72" i="1"/>
  <c r="L71" i="1"/>
  <c r="L70" i="1"/>
  <c r="L69" i="1"/>
  <c r="L68" i="1"/>
  <c r="L67" i="1"/>
  <c r="L66" i="1" l="1"/>
  <c r="L65" i="1"/>
  <c r="L60" i="1"/>
  <c r="L61" i="1"/>
  <c r="L59" i="1"/>
  <c r="L58" i="1"/>
  <c r="L57" i="1"/>
  <c r="L56" i="1"/>
  <c r="L55" i="1"/>
  <c r="L54" i="1"/>
  <c r="L53" i="1"/>
  <c r="L50" i="1"/>
  <c r="L49" i="1"/>
  <c r="L46" i="1"/>
  <c r="L45" i="1"/>
  <c r="L44" i="1"/>
  <c r="L43" i="1"/>
  <c r="L42" i="1"/>
  <c r="L41" i="1"/>
  <c r="L40" i="1"/>
  <c r="L39" i="1"/>
  <c r="L38" i="1"/>
  <c r="L37" i="1"/>
  <c r="L36" i="1"/>
  <c r="L35" i="1"/>
  <c r="L29" i="1"/>
  <c r="L28" i="1"/>
  <c r="L27" i="1"/>
  <c r="L26" i="1"/>
  <c r="L25" i="1"/>
  <c r="L22" i="1"/>
  <c r="L20" i="1"/>
  <c r="L19" i="1"/>
  <c r="L21" i="1"/>
  <c r="L18" i="1"/>
  <c r="L17" i="1"/>
  <c r="L16" i="1"/>
  <c r="L13" i="1"/>
  <c r="L12" i="1"/>
  <c r="L11" i="1"/>
  <c r="L10" i="1"/>
  <c r="L7" i="1"/>
  <c r="L6" i="1"/>
  <c r="L5" i="1"/>
  <c r="K25" i="1" l="1"/>
  <c r="K26" i="1"/>
  <c r="K27" i="1"/>
  <c r="K96" i="1"/>
  <c r="K95" i="1"/>
  <c r="K94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L47" i="1" s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1" i="1"/>
  <c r="K30" i="1"/>
  <c r="L30" i="1" s="1"/>
  <c r="K29" i="1"/>
  <c r="K28" i="1"/>
  <c r="K24" i="1"/>
  <c r="K23" i="1"/>
  <c r="L23" i="1" s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L3" i="1" l="1"/>
  <c r="K99" i="1"/>
  <c r="L8" i="1"/>
  <c r="L77" i="1"/>
  <c r="L94" i="1"/>
  <c r="L51" i="1"/>
  <c r="L84" i="1"/>
  <c r="L33" i="1"/>
  <c r="L14" i="1"/>
  <c r="L63" i="1"/>
  <c r="L87" i="1"/>
</calcChain>
</file>

<file path=xl/sharedStrings.xml><?xml version="1.0" encoding="utf-8"?>
<sst xmlns="http://schemas.openxmlformats.org/spreadsheetml/2006/main" count="208" uniqueCount="101">
  <si>
    <t>LISTADO BECADOS POR  DIF MUNICIPAL</t>
  </si>
  <si>
    <t>BECA MENSUAL</t>
  </si>
  <si>
    <t>#</t>
  </si>
  <si>
    <t>Nombre completo</t>
  </si>
  <si>
    <t>Tipo de Terapia</t>
  </si>
  <si>
    <t>Sesiones por periodo</t>
  </si>
  <si>
    <t>Costo individual</t>
  </si>
  <si>
    <t>Costo por periodo</t>
  </si>
  <si>
    <t>% Total de beca</t>
  </si>
  <si>
    <t>% Padre o tutor</t>
  </si>
  <si>
    <t>$ Padre o tutor</t>
  </si>
  <si>
    <t>% beca DIF</t>
  </si>
  <si>
    <t>MAR</t>
  </si>
  <si>
    <t>Aguilar Alcocer Armando Javier</t>
  </si>
  <si>
    <t>Grupo</t>
  </si>
  <si>
    <t>Individual</t>
  </si>
  <si>
    <t>Montes Olivas Daniel Misael</t>
  </si>
  <si>
    <t>Aguirre Gutiérrez Dafne</t>
  </si>
  <si>
    <t>Alcaraz Acosta Luis  Alberto</t>
  </si>
  <si>
    <t>Anaya Valles Miguel Ángel</t>
  </si>
  <si>
    <t>Andazola Venzor Luis Adán</t>
  </si>
  <si>
    <t>Arvizu Martínez Dylan uriel</t>
  </si>
  <si>
    <t>Arvizu Martínez Jorge Alán</t>
  </si>
  <si>
    <t>Balderrama Trujillo Ricardo</t>
  </si>
  <si>
    <t>Barraza Rodríguez Daniel</t>
  </si>
  <si>
    <t>Barraza Rodríguez David</t>
  </si>
  <si>
    <t>Batres Carrillo Esteban Alejandro</t>
  </si>
  <si>
    <t>Campos Analco Edgar</t>
  </si>
  <si>
    <t>Cárdenas Sánchez Denisse Ivette</t>
  </si>
  <si>
    <t>Caro Ontiveros Miguel Ángel</t>
  </si>
  <si>
    <t>Carrillo Gómez Franco Ricardo</t>
  </si>
  <si>
    <t>Carrillo Maldonado Ana Lía</t>
  </si>
  <si>
    <t>Cereceres Varela Jesús Yarid</t>
  </si>
  <si>
    <t>Chavarría Rivera Alexa</t>
  </si>
  <si>
    <t>Chávez Azua Lluvia Rosario</t>
  </si>
  <si>
    <t>Chávez Azua Nubia Anahí</t>
  </si>
  <si>
    <t>Díaz Ibarra Roxana Paola</t>
  </si>
  <si>
    <t>Corral Ruiz Daniel Matias</t>
  </si>
  <si>
    <t>Corral Ruiz Raúl Leonél</t>
  </si>
  <si>
    <t>De Alba Méndez Esteban Gabriel</t>
  </si>
  <si>
    <t>Díaz Montoya Janeth Rocío</t>
  </si>
  <si>
    <t>Estrada Jáquez Fernanda</t>
  </si>
  <si>
    <t>Estrada Jáquez Rodrigo</t>
  </si>
  <si>
    <t>Estrada Rodríguez Fátima</t>
  </si>
  <si>
    <t>Figueroa Rivera Rogelio</t>
  </si>
  <si>
    <t>Flores Gaytán Elías Isaí</t>
  </si>
  <si>
    <t>García Contreras Omar Isarel</t>
  </si>
  <si>
    <t>García Guadaña Christian Alejandro</t>
  </si>
  <si>
    <t>González Fierro Ángel Isáac</t>
  </si>
  <si>
    <t>González Fierro Brandon Alexis</t>
  </si>
  <si>
    <t>González Fierro Derek Iván</t>
  </si>
  <si>
    <t>González Moreno Julián Aarón</t>
  </si>
  <si>
    <t>Grimaldo Enríquez Aarón Joán</t>
  </si>
  <si>
    <t>Hernández Barraza Luis Fernando</t>
  </si>
  <si>
    <t>Hernández Rodríguez Amber Isabella</t>
  </si>
  <si>
    <t>Holguín Vega Anuar</t>
  </si>
  <si>
    <t>Ibarra Saucedo Mateo Ismael</t>
  </si>
  <si>
    <t>Ibarvo Rojas Ángel Román</t>
  </si>
  <si>
    <t>López Luna Martín Daniel</t>
  </si>
  <si>
    <t>López Meza Javier Alonso</t>
  </si>
  <si>
    <t>López Meza Joel Alejandro</t>
  </si>
  <si>
    <t>Luján Nevárez Alexa Jamiléth</t>
  </si>
  <si>
    <t>Martínez González Agustín</t>
  </si>
  <si>
    <t>Martínez Viramontes Mayté Aracely</t>
  </si>
  <si>
    <t>Meléndez Toledo Jennifer Melissa</t>
  </si>
  <si>
    <t>Mijárez Díaz Jesús Manuel</t>
  </si>
  <si>
    <t>Vega Fierro Emilio</t>
  </si>
  <si>
    <t>Moreno Granados Julián</t>
  </si>
  <si>
    <t>Nuñez Borquez Jimena Joselyn</t>
  </si>
  <si>
    <t>Peña Olivas Daniel</t>
  </si>
  <si>
    <t>Pizarro Berumén Dante Ezequiel</t>
  </si>
  <si>
    <t>Polanco Burciaga Mariana Guadalupe</t>
  </si>
  <si>
    <t>Quezada Arguelles Fernando</t>
  </si>
  <si>
    <t>Villela Royval Anel Sarahí</t>
  </si>
  <si>
    <t>Ramírez García Ángel Fernando</t>
  </si>
  <si>
    <t>Rangel Moreno William Omar</t>
  </si>
  <si>
    <t>Reta Niño Andrea Zoé</t>
  </si>
  <si>
    <t>Reyna Serrano Fernanda Evany</t>
  </si>
  <si>
    <t>Rico Sánchez Mauricio Arturo</t>
  </si>
  <si>
    <t>Roa Guzmán Dayana Angélica</t>
  </si>
  <si>
    <t>Roacho López Jesús Enrique</t>
  </si>
  <si>
    <t>Rodríguez López Alonso</t>
  </si>
  <si>
    <t>Rodríguez Trejo Benjamín Alejandro</t>
  </si>
  <si>
    <t>Rodríguez Trejo Rebeca Consuelo</t>
  </si>
  <si>
    <t>Salgado Aragón David Alejandro</t>
  </si>
  <si>
    <t>Salinas Chávez Julián</t>
  </si>
  <si>
    <t>Sánchez De Luna Dylan Abraham</t>
  </si>
  <si>
    <t>Santana Meraz Rocío</t>
  </si>
  <si>
    <t>Soto Bustos Isáac Emmanuel</t>
  </si>
  <si>
    <t>Téllez Sánchez María Teresa</t>
  </si>
  <si>
    <t>Torres Yáñez Melanie Poulette</t>
  </si>
  <si>
    <t>Treviño Rodríguez Ramiro</t>
  </si>
  <si>
    <t>Tun Delgado Stephen Jesús</t>
  </si>
  <si>
    <t>Vargas Luján Ángel Emmanuel</t>
  </si>
  <si>
    <t>Vicencio Marrufo Stéphany Anahí</t>
  </si>
  <si>
    <t>Vidal Mendoza Miguel Angel</t>
  </si>
  <si>
    <t xml:space="preserve"> </t>
  </si>
  <si>
    <t>TOTAL MENSUAL</t>
  </si>
  <si>
    <t>beca mensual por paciente</t>
  </si>
  <si>
    <t>Zenteno Zamudio Axel Alberto</t>
  </si>
  <si>
    <t>Chávez Azua Karina Arely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</si>
</sst>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 vertical="center"/>
    </xf>
    <xf numFmtId="0" fontId="0" fillId="2" borderId="0" xfId="0" applyFill="1" applyAlignment="1"/>
    <xf numFmtId="0" fontId="0" fillId="0" borderId="0" xfId="0" applyFill="1" applyAlignment="1"/>
    <xf numFmtId="0" fontId="4" fillId="2" borderId="2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vertical="center" wrapText="1"/>
    </xf>
    <xf numFmtId="164" fontId="6" fillId="3" borderId="8" xfId="0" applyNumberFormat="1" applyFont="1" applyFill="1" applyBorder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164" fontId="1" fillId="4" borderId="9" xfId="0" applyNumberFormat="1" applyFont="1" applyFill="1" applyBorder="1" applyAlignment="1">
      <alignment horizontal="center" vertical="center" wrapText="1"/>
    </xf>
    <xf numFmtId="0" fontId="0" fillId="2" borderId="11" xfId="0" applyFill="1" applyBorder="1" applyAlignment="1"/>
    <xf numFmtId="0" fontId="0" fillId="2" borderId="11" xfId="0" applyFill="1" applyBorder="1" applyAlignment="1">
      <alignment horizontal="center"/>
    </xf>
    <xf numFmtId="164" fontId="0" fillId="2" borderId="11" xfId="0" applyNumberFormat="1" applyFill="1" applyBorder="1" applyAlignment="1">
      <alignment horizontal="right"/>
    </xf>
    <xf numFmtId="2" fontId="0" fillId="2" borderId="11" xfId="0" applyNumberFormat="1" applyFill="1" applyBorder="1" applyAlignment="1">
      <alignment horizontal="center"/>
    </xf>
    <xf numFmtId="0" fontId="0" fillId="2" borderId="11" xfId="0" applyFill="1" applyBorder="1" applyAlignment="1">
      <alignment horizontal="right"/>
    </xf>
    <xf numFmtId="0" fontId="0" fillId="2" borderId="11" xfId="0" applyFill="1" applyBorder="1" applyAlignment="1">
      <alignment horizontal="center" vertical="center"/>
    </xf>
    <xf numFmtId="164" fontId="0" fillId="2" borderId="11" xfId="0" applyNumberFormat="1" applyFill="1" applyBorder="1" applyAlignment="1">
      <alignment horizontal="center" vertical="center"/>
    </xf>
    <xf numFmtId="0" fontId="0" fillId="2" borderId="14" xfId="0" applyFill="1" applyBorder="1" applyAlignment="1"/>
    <xf numFmtId="0" fontId="0" fillId="2" borderId="14" xfId="0" applyFill="1" applyBorder="1" applyAlignment="1">
      <alignment horizontal="center"/>
    </xf>
    <xf numFmtId="0" fontId="0" fillId="2" borderId="14" xfId="0" applyFill="1" applyBorder="1" applyAlignment="1">
      <alignment horizontal="right"/>
    </xf>
    <xf numFmtId="0" fontId="0" fillId="2" borderId="14" xfId="0" applyFill="1" applyBorder="1" applyAlignment="1">
      <alignment horizontal="center" vertical="center"/>
    </xf>
    <xf numFmtId="164" fontId="0" fillId="2" borderId="14" xfId="0" applyNumberFormat="1" applyFill="1" applyBorder="1" applyAlignment="1">
      <alignment horizontal="center" vertical="center"/>
    </xf>
    <xf numFmtId="0" fontId="0" fillId="2" borderId="13" xfId="0" applyFill="1" applyBorder="1" applyAlignment="1">
      <alignment horizontal="center"/>
    </xf>
    <xf numFmtId="164" fontId="0" fillId="2" borderId="14" xfId="0" applyNumberFormat="1" applyFill="1" applyBorder="1" applyAlignment="1">
      <alignment horizontal="right"/>
    </xf>
    <xf numFmtId="2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 vertical="center"/>
    </xf>
    <xf numFmtId="164" fontId="0" fillId="2" borderId="14" xfId="0" applyNumberFormat="1" applyFont="1" applyFill="1" applyBorder="1" applyAlignment="1">
      <alignment horizontal="center" vertical="center"/>
    </xf>
    <xf numFmtId="164" fontId="0" fillId="2" borderId="15" xfId="0" applyNumberFormat="1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/>
    <xf numFmtId="0" fontId="0" fillId="2" borderId="17" xfId="0" applyFill="1" applyBorder="1" applyAlignment="1">
      <alignment horizontal="right"/>
    </xf>
    <xf numFmtId="0" fontId="3" fillId="2" borderId="17" xfId="0" applyFont="1" applyFill="1" applyBorder="1" applyAlignment="1">
      <alignment horizontal="center" vertical="center"/>
    </xf>
    <xf numFmtId="164" fontId="2" fillId="2" borderId="17" xfId="0" applyNumberFormat="1" applyFont="1" applyFill="1" applyBorder="1" applyAlignment="1">
      <alignment horizontal="center" vertical="center"/>
    </xf>
    <xf numFmtId="0" fontId="0" fillId="2" borderId="18" xfId="0" applyFill="1" applyBorder="1" applyAlignment="1"/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/>
    <xf numFmtId="0" fontId="0" fillId="0" borderId="14" xfId="0" applyFill="1" applyBorder="1" applyAlignment="1">
      <alignment horizontal="center"/>
    </xf>
    <xf numFmtId="0" fontId="0" fillId="0" borderId="14" xfId="0" applyFill="1" applyBorder="1" applyAlignment="1">
      <alignment horizontal="right"/>
    </xf>
    <xf numFmtId="2" fontId="0" fillId="0" borderId="14" xfId="0" applyNumberFormat="1" applyFill="1" applyBorder="1" applyAlignment="1">
      <alignment horizontal="center"/>
    </xf>
    <xf numFmtId="0" fontId="0" fillId="0" borderId="14" xfId="0" applyFill="1" applyBorder="1" applyAlignment="1">
      <alignment horizontal="center" vertical="center"/>
    </xf>
    <xf numFmtId="164" fontId="0" fillId="0" borderId="14" xfId="0" applyNumberFormat="1" applyFont="1" applyFill="1" applyBorder="1" applyAlignment="1">
      <alignment horizontal="center" vertical="center"/>
    </xf>
    <xf numFmtId="164" fontId="0" fillId="0" borderId="15" xfId="0" applyNumberFormat="1" applyFont="1" applyFill="1" applyBorder="1" applyAlignment="1">
      <alignment horizontal="center" vertical="center"/>
    </xf>
    <xf numFmtId="164" fontId="0" fillId="0" borderId="14" xfId="0" applyNumberFormat="1" applyFill="1" applyBorder="1" applyAlignment="1">
      <alignment horizontal="center" vertical="center"/>
    </xf>
    <xf numFmtId="164" fontId="0" fillId="0" borderId="15" xfId="0" applyNumberFormat="1" applyFill="1" applyBorder="1" applyAlignment="1">
      <alignment horizontal="center" vertical="center"/>
    </xf>
    <xf numFmtId="164" fontId="0" fillId="0" borderId="14" xfId="0" applyNumberFormat="1" applyFill="1" applyBorder="1" applyAlignment="1">
      <alignment horizontal="right"/>
    </xf>
    <xf numFmtId="0" fontId="0" fillId="2" borderId="1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0" fillId="2" borderId="12" xfId="0" applyNumberFormat="1" applyFill="1" applyBorder="1" applyAlignment="1">
      <alignment horizontal="center" vertical="center"/>
    </xf>
    <xf numFmtId="164" fontId="0" fillId="2" borderId="15" xfId="0" applyNumberForma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tabSelected="1" zoomScale="106" zoomScaleNormal="106" workbookViewId="0">
      <pane xSplit="8" ySplit="2" topLeftCell="I3" activePane="bottomRight" state="frozen"/>
      <selection pane="topRight" activeCell="I1" sqref="I1"/>
      <selection pane="bottomLeft" activeCell="A3" sqref="A3"/>
      <selection pane="bottomRight" activeCell="N27" sqref="N27"/>
    </sheetView>
  </sheetViews>
  <sheetFormatPr baseColWidth="10" defaultColWidth="6.85546875" defaultRowHeight="15" x14ac:dyDescent="0.25"/>
  <cols>
    <col min="1" max="1" width="6.85546875" style="1"/>
    <col min="2" max="2" width="38.7109375" style="4" bestFit="1" customWidth="1"/>
    <col min="3" max="3" width="13.140625" style="4" customWidth="1"/>
    <col min="4" max="5" width="6.85546875" style="4"/>
    <col min="6" max="6" width="6.85546875" style="2"/>
    <col min="7" max="8" width="6.85546875" style="4"/>
    <col min="9" max="9" width="6.85546875" style="2"/>
    <col min="10" max="10" width="16.42578125" style="3" customWidth="1"/>
    <col min="11" max="11" width="14.5703125" style="16" bestFit="1" customWidth="1"/>
    <col min="12" max="12" width="8" style="4" customWidth="1"/>
    <col min="13" max="16384" width="6.85546875" style="4"/>
  </cols>
  <sheetData>
    <row r="1" spans="1:12" x14ac:dyDescent="0.25">
      <c r="A1" s="58" t="s">
        <v>0</v>
      </c>
      <c r="B1" s="59"/>
      <c r="C1" s="59"/>
      <c r="D1" s="59"/>
      <c r="E1" s="59"/>
      <c r="F1" s="59"/>
      <c r="G1" s="59"/>
      <c r="H1" s="59"/>
      <c r="I1" s="6"/>
      <c r="J1" s="7"/>
      <c r="K1" s="15" t="s">
        <v>1</v>
      </c>
    </row>
    <row r="2" spans="1:12" s="14" customFormat="1" ht="50.25" customHeight="1" thickBot="1" x14ac:dyDescent="0.3">
      <c r="A2" s="8" t="s">
        <v>2</v>
      </c>
      <c r="B2" s="9" t="s">
        <v>3</v>
      </c>
      <c r="C2" s="10" t="s">
        <v>4</v>
      </c>
      <c r="D2" s="10" t="s">
        <v>5</v>
      </c>
      <c r="E2" s="10" t="s">
        <v>6</v>
      </c>
      <c r="F2" s="11" t="s">
        <v>7</v>
      </c>
      <c r="G2" s="10" t="s">
        <v>8</v>
      </c>
      <c r="H2" s="12" t="s">
        <v>9</v>
      </c>
      <c r="I2" s="13" t="s">
        <v>10</v>
      </c>
      <c r="J2" s="17" t="s">
        <v>11</v>
      </c>
      <c r="K2" s="18" t="s">
        <v>12</v>
      </c>
      <c r="L2" s="18" t="s">
        <v>98</v>
      </c>
    </row>
    <row r="3" spans="1:12" x14ac:dyDescent="0.25">
      <c r="A3" s="57">
        <v>1</v>
      </c>
      <c r="B3" s="19" t="s">
        <v>13</v>
      </c>
      <c r="C3" s="19" t="s">
        <v>14</v>
      </c>
      <c r="D3" s="20">
        <v>24</v>
      </c>
      <c r="E3" s="20">
        <v>50</v>
      </c>
      <c r="F3" s="21">
        <v>1200</v>
      </c>
      <c r="G3" s="20">
        <v>64.290000000000006</v>
      </c>
      <c r="H3" s="22">
        <v>35.71</v>
      </c>
      <c r="I3" s="23">
        <v>429</v>
      </c>
      <c r="J3" s="24">
        <v>64.290000000000006</v>
      </c>
      <c r="K3" s="25">
        <f>($F$3*$J$3/100)</f>
        <v>771.48000000000013</v>
      </c>
      <c r="L3" s="60">
        <f>SUM(K3:K4)</f>
        <v>1800.1200000000003</v>
      </c>
    </row>
    <row r="4" spans="1:12" x14ac:dyDescent="0.25">
      <c r="A4" s="56"/>
      <c r="B4" s="26" t="s">
        <v>13</v>
      </c>
      <c r="C4" s="26" t="s">
        <v>15</v>
      </c>
      <c r="D4" s="27">
        <v>8</v>
      </c>
      <c r="E4" s="27">
        <v>200</v>
      </c>
      <c r="F4" s="28">
        <v>1600</v>
      </c>
      <c r="G4" s="27">
        <v>64.290000000000006</v>
      </c>
      <c r="H4" s="27">
        <v>35.71</v>
      </c>
      <c r="I4" s="28">
        <v>571</v>
      </c>
      <c r="J4" s="29">
        <v>64.290000000000006</v>
      </c>
      <c r="K4" s="30">
        <f>($F$4*$J$4)/100</f>
        <v>1028.6400000000001</v>
      </c>
      <c r="L4" s="61"/>
    </row>
    <row r="5" spans="1:12" s="5" customFormat="1" x14ac:dyDescent="0.25">
      <c r="A5" s="31">
        <v>2</v>
      </c>
      <c r="B5" s="26" t="s">
        <v>17</v>
      </c>
      <c r="C5" s="26" t="s">
        <v>14</v>
      </c>
      <c r="D5" s="27">
        <v>60</v>
      </c>
      <c r="E5" s="27">
        <v>50</v>
      </c>
      <c r="F5" s="32">
        <v>3000</v>
      </c>
      <c r="G5" s="33">
        <v>20</v>
      </c>
      <c r="H5" s="33">
        <v>80</v>
      </c>
      <c r="I5" s="32">
        <v>2400</v>
      </c>
      <c r="J5" s="29">
        <v>20</v>
      </c>
      <c r="K5" s="30">
        <f>($F$5*$J$5/100)</f>
        <v>600</v>
      </c>
      <c r="L5" s="34">
        <f>($F$5*$J$5/100)</f>
        <v>600</v>
      </c>
    </row>
    <row r="6" spans="1:12" s="5" customFormat="1" x14ac:dyDescent="0.25">
      <c r="A6" s="31">
        <v>3</v>
      </c>
      <c r="B6" s="26" t="s">
        <v>18</v>
      </c>
      <c r="C6" s="26" t="s">
        <v>14</v>
      </c>
      <c r="D6" s="27">
        <v>36</v>
      </c>
      <c r="E6" s="27">
        <v>50</v>
      </c>
      <c r="F6" s="28">
        <v>1800</v>
      </c>
      <c r="G6" s="27">
        <v>90</v>
      </c>
      <c r="H6" s="27">
        <v>10</v>
      </c>
      <c r="I6" s="28">
        <v>180</v>
      </c>
      <c r="J6" s="29">
        <v>90</v>
      </c>
      <c r="K6" s="30">
        <f>($F$6*$J$6/100)</f>
        <v>1620</v>
      </c>
      <c r="L6" s="34">
        <f>($F$6*$J$6/100)</f>
        <v>1620</v>
      </c>
    </row>
    <row r="7" spans="1:12" x14ac:dyDescent="0.25">
      <c r="A7" s="31">
        <v>4</v>
      </c>
      <c r="B7" s="26" t="s">
        <v>19</v>
      </c>
      <c r="C7" s="26" t="s">
        <v>15</v>
      </c>
      <c r="D7" s="27">
        <v>12</v>
      </c>
      <c r="E7" s="27">
        <v>200</v>
      </c>
      <c r="F7" s="28">
        <v>2400</v>
      </c>
      <c r="G7" s="27">
        <v>29.17</v>
      </c>
      <c r="H7" s="27">
        <v>70.833333333333343</v>
      </c>
      <c r="I7" s="28">
        <v>1700</v>
      </c>
      <c r="J7" s="29">
        <v>29.17</v>
      </c>
      <c r="K7" s="30">
        <f>($F$7*$J$7/100)</f>
        <v>700.08</v>
      </c>
      <c r="L7" s="34">
        <f>($F$7*$J$7/100)</f>
        <v>700.08</v>
      </c>
    </row>
    <row r="8" spans="1:12" x14ac:dyDescent="0.25">
      <c r="A8" s="56">
        <v>5</v>
      </c>
      <c r="B8" s="26" t="s">
        <v>20</v>
      </c>
      <c r="C8" s="26" t="s">
        <v>14</v>
      </c>
      <c r="D8" s="27">
        <v>24</v>
      </c>
      <c r="E8" s="27">
        <v>50</v>
      </c>
      <c r="F8" s="32">
        <v>1200</v>
      </c>
      <c r="G8" s="33">
        <v>90</v>
      </c>
      <c r="H8" s="33">
        <v>20</v>
      </c>
      <c r="I8" s="32">
        <v>240</v>
      </c>
      <c r="J8" s="29">
        <v>70</v>
      </c>
      <c r="K8" s="30">
        <f>($F$8*$J$8/100)</f>
        <v>840</v>
      </c>
      <c r="L8" s="61">
        <f>SUM(K8:K9)</f>
        <v>2280</v>
      </c>
    </row>
    <row r="9" spans="1:12" x14ac:dyDescent="0.25">
      <c r="A9" s="56"/>
      <c r="B9" s="26" t="s">
        <v>20</v>
      </c>
      <c r="C9" s="26" t="s">
        <v>15</v>
      </c>
      <c r="D9" s="27">
        <v>8</v>
      </c>
      <c r="E9" s="27">
        <v>200</v>
      </c>
      <c r="F9" s="28">
        <v>1600</v>
      </c>
      <c r="G9" s="27">
        <v>90</v>
      </c>
      <c r="H9" s="27">
        <v>10</v>
      </c>
      <c r="I9" s="28">
        <v>160</v>
      </c>
      <c r="J9" s="29">
        <v>90</v>
      </c>
      <c r="K9" s="30">
        <f>($F$9*$J$9/100)</f>
        <v>1440</v>
      </c>
      <c r="L9" s="62"/>
    </row>
    <row r="10" spans="1:12" ht="15" customHeight="1" x14ac:dyDescent="0.25">
      <c r="A10" s="31">
        <v>6</v>
      </c>
      <c r="B10" s="26" t="s">
        <v>21</v>
      </c>
      <c r="C10" s="26" t="s">
        <v>14</v>
      </c>
      <c r="D10" s="27">
        <v>60</v>
      </c>
      <c r="E10" s="27">
        <v>50</v>
      </c>
      <c r="F10" s="32">
        <v>3000</v>
      </c>
      <c r="G10" s="27">
        <v>66.67</v>
      </c>
      <c r="H10" s="33">
        <v>33.333333333333329</v>
      </c>
      <c r="I10" s="28">
        <v>1000</v>
      </c>
      <c r="J10" s="29">
        <v>66.67</v>
      </c>
      <c r="K10" s="30">
        <f>($F$10*$J$10/100)</f>
        <v>2000.1</v>
      </c>
      <c r="L10" s="34">
        <f>($F$10*$J$10/100)</f>
        <v>2000.1</v>
      </c>
    </row>
    <row r="11" spans="1:12" ht="15" customHeight="1" x14ac:dyDescent="0.25">
      <c r="A11" s="31">
        <v>7</v>
      </c>
      <c r="B11" s="26" t="s">
        <v>22</v>
      </c>
      <c r="C11" s="26" t="s">
        <v>14</v>
      </c>
      <c r="D11" s="27">
        <v>60</v>
      </c>
      <c r="E11" s="27">
        <v>50</v>
      </c>
      <c r="F11" s="32">
        <v>3000</v>
      </c>
      <c r="G11" s="27">
        <v>66.67</v>
      </c>
      <c r="H11" s="33">
        <v>33.333333333333329</v>
      </c>
      <c r="I11" s="28">
        <v>1000</v>
      </c>
      <c r="J11" s="29">
        <v>66.67</v>
      </c>
      <c r="K11" s="30">
        <f>($F$11*$J$11/100)</f>
        <v>2000.1</v>
      </c>
      <c r="L11" s="34">
        <f>($F$10*$J$10/100)</f>
        <v>2000.1</v>
      </c>
    </row>
    <row r="12" spans="1:12" ht="15" customHeight="1" x14ac:dyDescent="0.25">
      <c r="A12" s="31">
        <v>8</v>
      </c>
      <c r="B12" s="26" t="s">
        <v>23</v>
      </c>
      <c r="C12" s="26" t="s">
        <v>14</v>
      </c>
      <c r="D12" s="27">
        <v>24</v>
      </c>
      <c r="E12" s="27">
        <v>50</v>
      </c>
      <c r="F12" s="32">
        <v>1200</v>
      </c>
      <c r="G12" s="33">
        <v>80</v>
      </c>
      <c r="H12" s="33">
        <v>20</v>
      </c>
      <c r="I12" s="32">
        <v>240</v>
      </c>
      <c r="J12" s="29">
        <v>80</v>
      </c>
      <c r="K12" s="30">
        <f>($F$12*$J$12/100)</f>
        <v>960</v>
      </c>
      <c r="L12" s="34">
        <f>($F$12*$J$12/100)</f>
        <v>960</v>
      </c>
    </row>
    <row r="13" spans="1:12" ht="15" customHeight="1" x14ac:dyDescent="0.25">
      <c r="A13" s="31">
        <v>9</v>
      </c>
      <c r="B13" s="26" t="s">
        <v>24</v>
      </c>
      <c r="C13" s="26" t="s">
        <v>14</v>
      </c>
      <c r="D13" s="27">
        <v>4</v>
      </c>
      <c r="E13" s="27">
        <v>150</v>
      </c>
      <c r="F13" s="32">
        <v>600</v>
      </c>
      <c r="G13" s="27">
        <v>80</v>
      </c>
      <c r="H13" s="33">
        <v>20</v>
      </c>
      <c r="I13" s="28">
        <v>120</v>
      </c>
      <c r="J13" s="29">
        <v>80</v>
      </c>
      <c r="K13" s="30">
        <f>($F$13*$J$13/100)</f>
        <v>480</v>
      </c>
      <c r="L13" s="34">
        <f>($F$13*$J$13/100)</f>
        <v>480</v>
      </c>
    </row>
    <row r="14" spans="1:12" ht="15" customHeight="1" x14ac:dyDescent="0.25">
      <c r="A14" s="56">
        <v>10</v>
      </c>
      <c r="B14" s="26" t="s">
        <v>25</v>
      </c>
      <c r="C14" s="26" t="s">
        <v>14</v>
      </c>
      <c r="D14" s="27">
        <v>4</v>
      </c>
      <c r="E14" s="27">
        <v>150</v>
      </c>
      <c r="F14" s="32">
        <v>600</v>
      </c>
      <c r="G14" s="27">
        <v>80</v>
      </c>
      <c r="H14" s="33">
        <v>20</v>
      </c>
      <c r="I14" s="28">
        <v>120</v>
      </c>
      <c r="J14" s="29">
        <v>80</v>
      </c>
      <c r="K14" s="30">
        <f>($F$14*$J$14/100)</f>
        <v>480</v>
      </c>
      <c r="L14" s="61">
        <f>SUM(K14:K15)</f>
        <v>1120</v>
      </c>
    </row>
    <row r="15" spans="1:12" ht="15" customHeight="1" x14ac:dyDescent="0.25">
      <c r="A15" s="56"/>
      <c r="B15" s="26" t="s">
        <v>25</v>
      </c>
      <c r="C15" s="26" t="s">
        <v>15</v>
      </c>
      <c r="D15" s="27">
        <v>4</v>
      </c>
      <c r="E15" s="27">
        <v>200</v>
      </c>
      <c r="F15" s="28">
        <v>800</v>
      </c>
      <c r="G15" s="27">
        <v>80</v>
      </c>
      <c r="H15" s="33">
        <v>20</v>
      </c>
      <c r="I15" s="28">
        <v>160</v>
      </c>
      <c r="J15" s="29">
        <v>80</v>
      </c>
      <c r="K15" s="30">
        <f>($F$15*$J$15/100)</f>
        <v>640</v>
      </c>
      <c r="L15" s="62"/>
    </row>
    <row r="16" spans="1:12" ht="15" customHeight="1" x14ac:dyDescent="0.25">
      <c r="A16" s="31">
        <v>11</v>
      </c>
      <c r="B16" s="26" t="s">
        <v>26</v>
      </c>
      <c r="C16" s="26" t="s">
        <v>15</v>
      </c>
      <c r="D16" s="27">
        <v>8</v>
      </c>
      <c r="E16" s="27">
        <v>200</v>
      </c>
      <c r="F16" s="28">
        <v>1600</v>
      </c>
      <c r="G16" s="27">
        <v>50</v>
      </c>
      <c r="H16" s="27">
        <v>50</v>
      </c>
      <c r="I16" s="28">
        <v>800</v>
      </c>
      <c r="J16" s="29">
        <v>50</v>
      </c>
      <c r="K16" s="30">
        <f>($F$16*$J$16/100)</f>
        <v>800</v>
      </c>
      <c r="L16" s="34">
        <f>($F$16*$J$16/100)</f>
        <v>800</v>
      </c>
    </row>
    <row r="17" spans="1:12" ht="15" customHeight="1" x14ac:dyDescent="0.25">
      <c r="A17" s="31">
        <v>12</v>
      </c>
      <c r="B17" s="26" t="s">
        <v>27</v>
      </c>
      <c r="C17" s="26" t="s">
        <v>14</v>
      </c>
      <c r="D17" s="27">
        <v>32</v>
      </c>
      <c r="E17" s="27">
        <v>50</v>
      </c>
      <c r="F17" s="32">
        <v>1600</v>
      </c>
      <c r="G17" s="27">
        <v>68.75</v>
      </c>
      <c r="H17" s="33">
        <v>31.25</v>
      </c>
      <c r="I17" s="28">
        <v>500</v>
      </c>
      <c r="J17" s="29">
        <v>72.22</v>
      </c>
      <c r="K17" s="30">
        <f>($F$17*$J$17/100)</f>
        <v>1155.52</v>
      </c>
      <c r="L17" s="34">
        <f>($F$17*$J$17/100)</f>
        <v>1155.52</v>
      </c>
    </row>
    <row r="18" spans="1:12" ht="15" customHeight="1" x14ac:dyDescent="0.25">
      <c r="A18" s="31">
        <v>13</v>
      </c>
      <c r="B18" s="26" t="s">
        <v>28</v>
      </c>
      <c r="C18" s="26" t="s">
        <v>15</v>
      </c>
      <c r="D18" s="27">
        <v>8</v>
      </c>
      <c r="E18" s="27">
        <v>200</v>
      </c>
      <c r="F18" s="28">
        <v>1600</v>
      </c>
      <c r="G18" s="27">
        <v>80</v>
      </c>
      <c r="H18" s="27">
        <v>20</v>
      </c>
      <c r="I18" s="28">
        <v>320</v>
      </c>
      <c r="J18" s="29">
        <v>79.16</v>
      </c>
      <c r="K18" s="30">
        <f>($F$18*$J$18/100)</f>
        <v>1266.56</v>
      </c>
      <c r="L18" s="34">
        <f>($F$18*$J$18/100)</f>
        <v>1266.56</v>
      </c>
    </row>
    <row r="19" spans="1:12" ht="15" customHeight="1" x14ac:dyDescent="0.25">
      <c r="A19" s="31">
        <v>14</v>
      </c>
      <c r="B19" s="26" t="s">
        <v>29</v>
      </c>
      <c r="C19" s="26" t="s">
        <v>15</v>
      </c>
      <c r="D19" s="27">
        <v>8</v>
      </c>
      <c r="E19" s="27">
        <v>200</v>
      </c>
      <c r="F19" s="28">
        <v>1600</v>
      </c>
      <c r="G19" s="27">
        <v>87.5</v>
      </c>
      <c r="H19" s="27">
        <v>12.5</v>
      </c>
      <c r="I19" s="28">
        <v>200</v>
      </c>
      <c r="J19" s="29">
        <v>87.5</v>
      </c>
      <c r="K19" s="30">
        <f>($F$19*$J$19/100)</f>
        <v>1400</v>
      </c>
      <c r="L19" s="34">
        <f>($F$19*$J$19/100)</f>
        <v>1400</v>
      </c>
    </row>
    <row r="20" spans="1:12" s="5" customFormat="1" ht="15" customHeight="1" x14ac:dyDescent="0.25">
      <c r="A20" s="31">
        <v>15</v>
      </c>
      <c r="B20" s="26" t="s">
        <v>30</v>
      </c>
      <c r="C20" s="26" t="s">
        <v>15</v>
      </c>
      <c r="D20" s="27">
        <v>8</v>
      </c>
      <c r="E20" s="27">
        <v>200</v>
      </c>
      <c r="F20" s="28">
        <v>1600</v>
      </c>
      <c r="G20" s="27">
        <v>25</v>
      </c>
      <c r="H20" s="27">
        <v>80</v>
      </c>
      <c r="I20" s="28">
        <v>1280</v>
      </c>
      <c r="J20" s="29">
        <v>25</v>
      </c>
      <c r="K20" s="30">
        <f>($F$20*$J$20/100)</f>
        <v>400</v>
      </c>
      <c r="L20" s="34">
        <f>($F$20*$J$20/100)</f>
        <v>400</v>
      </c>
    </row>
    <row r="21" spans="1:12" ht="15" customHeight="1" x14ac:dyDescent="0.25">
      <c r="A21" s="31">
        <v>16</v>
      </c>
      <c r="B21" s="26" t="s">
        <v>31</v>
      </c>
      <c r="C21" s="26" t="s">
        <v>14</v>
      </c>
      <c r="D21" s="27">
        <v>60</v>
      </c>
      <c r="E21" s="27">
        <v>50</v>
      </c>
      <c r="F21" s="32">
        <v>3000</v>
      </c>
      <c r="G21" s="33">
        <v>80</v>
      </c>
      <c r="H21" s="33">
        <v>20</v>
      </c>
      <c r="I21" s="32">
        <v>600</v>
      </c>
      <c r="J21" s="29">
        <v>80</v>
      </c>
      <c r="K21" s="30">
        <f>($F$21*$J$21/100)</f>
        <v>2400</v>
      </c>
      <c r="L21" s="34">
        <f>($F$21*$J$21/100)</f>
        <v>2400</v>
      </c>
    </row>
    <row r="22" spans="1:12" ht="15" customHeight="1" x14ac:dyDescent="0.25">
      <c r="A22" s="31">
        <v>17</v>
      </c>
      <c r="B22" s="26" t="s">
        <v>32</v>
      </c>
      <c r="C22" s="26" t="s">
        <v>15</v>
      </c>
      <c r="D22" s="27">
        <v>8</v>
      </c>
      <c r="E22" s="27">
        <v>200</v>
      </c>
      <c r="F22" s="28">
        <v>1600</v>
      </c>
      <c r="G22" s="27">
        <v>80</v>
      </c>
      <c r="H22" s="27">
        <v>20</v>
      </c>
      <c r="I22" s="28">
        <v>320</v>
      </c>
      <c r="J22" s="29">
        <v>80</v>
      </c>
      <c r="K22" s="30">
        <f>($F$22*$J$22/100)</f>
        <v>1280</v>
      </c>
      <c r="L22" s="34">
        <f>($F$22*$J$22/100)</f>
        <v>1280</v>
      </c>
    </row>
    <row r="23" spans="1:12" ht="15" customHeight="1" x14ac:dyDescent="0.25">
      <c r="A23" s="56">
        <v>18</v>
      </c>
      <c r="B23" s="26" t="s">
        <v>33</v>
      </c>
      <c r="C23" s="26" t="s">
        <v>14</v>
      </c>
      <c r="D23" s="27">
        <v>24</v>
      </c>
      <c r="E23" s="27">
        <v>50</v>
      </c>
      <c r="F23" s="32">
        <v>1200</v>
      </c>
      <c r="G23" s="27">
        <v>90</v>
      </c>
      <c r="H23" s="33">
        <v>10</v>
      </c>
      <c r="I23" s="28">
        <v>120</v>
      </c>
      <c r="J23" s="29">
        <v>90</v>
      </c>
      <c r="K23" s="30">
        <f>($F$23*$J$23/100)</f>
        <v>1080</v>
      </c>
      <c r="L23" s="61">
        <f>SUM(K23:K24)</f>
        <v>2520</v>
      </c>
    </row>
    <row r="24" spans="1:12" ht="15" customHeight="1" x14ac:dyDescent="0.25">
      <c r="A24" s="56"/>
      <c r="B24" s="26" t="s">
        <v>33</v>
      </c>
      <c r="C24" s="26" t="s">
        <v>15</v>
      </c>
      <c r="D24" s="27">
        <v>8</v>
      </c>
      <c r="E24" s="27">
        <v>200</v>
      </c>
      <c r="F24" s="28">
        <v>1600</v>
      </c>
      <c r="G24" s="27">
        <v>90</v>
      </c>
      <c r="H24" s="27">
        <v>10</v>
      </c>
      <c r="I24" s="28">
        <v>160</v>
      </c>
      <c r="J24" s="29">
        <v>90</v>
      </c>
      <c r="K24" s="30">
        <f>($F$24*$J$24/100)</f>
        <v>1440</v>
      </c>
      <c r="L24" s="62"/>
    </row>
    <row r="25" spans="1:12" ht="15" customHeight="1" x14ac:dyDescent="0.25">
      <c r="A25" s="31">
        <v>19</v>
      </c>
      <c r="B25" s="26" t="s">
        <v>34</v>
      </c>
      <c r="C25" s="26" t="s">
        <v>15</v>
      </c>
      <c r="D25" s="27">
        <v>8</v>
      </c>
      <c r="E25" s="27">
        <v>200</v>
      </c>
      <c r="F25" s="28">
        <v>1600</v>
      </c>
      <c r="G25" s="27">
        <v>85</v>
      </c>
      <c r="H25" s="27">
        <v>15</v>
      </c>
      <c r="I25" s="28">
        <v>240</v>
      </c>
      <c r="J25" s="29">
        <v>85</v>
      </c>
      <c r="K25" s="30">
        <f>($F$25*$J$25/100)</f>
        <v>1360</v>
      </c>
      <c r="L25" s="34">
        <f>($F$25*$J$25/100)</f>
        <v>1360</v>
      </c>
    </row>
    <row r="26" spans="1:12" ht="15" customHeight="1" x14ac:dyDescent="0.25">
      <c r="A26" s="31">
        <v>20</v>
      </c>
      <c r="B26" s="26" t="s">
        <v>35</v>
      </c>
      <c r="C26" s="26" t="s">
        <v>15</v>
      </c>
      <c r="D26" s="27">
        <v>8</v>
      </c>
      <c r="E26" s="27">
        <v>200</v>
      </c>
      <c r="F26" s="28">
        <v>1600</v>
      </c>
      <c r="G26" s="27">
        <v>85</v>
      </c>
      <c r="H26" s="27">
        <v>15</v>
      </c>
      <c r="I26" s="28">
        <v>240</v>
      </c>
      <c r="J26" s="29">
        <v>85</v>
      </c>
      <c r="K26" s="30">
        <f>($F$26*$J$26/100)</f>
        <v>1360</v>
      </c>
      <c r="L26" s="34">
        <f>($F$26*$J$26/100)</f>
        <v>1360</v>
      </c>
    </row>
    <row r="27" spans="1:12" ht="15" customHeight="1" x14ac:dyDescent="0.25">
      <c r="A27" s="31">
        <v>21</v>
      </c>
      <c r="B27" s="26" t="s">
        <v>100</v>
      </c>
      <c r="C27" s="26" t="s">
        <v>15</v>
      </c>
      <c r="D27" s="27">
        <v>8</v>
      </c>
      <c r="E27" s="27">
        <v>200</v>
      </c>
      <c r="F27" s="28">
        <v>1600</v>
      </c>
      <c r="G27" s="27">
        <v>85</v>
      </c>
      <c r="H27" s="27">
        <v>15</v>
      </c>
      <c r="I27" s="28">
        <v>240</v>
      </c>
      <c r="J27" s="29">
        <v>85</v>
      </c>
      <c r="K27" s="30">
        <f>($F$27*$J$27/100)</f>
        <v>1360</v>
      </c>
      <c r="L27" s="34">
        <f>($F$27*$J$27/100)</f>
        <v>1360</v>
      </c>
    </row>
    <row r="28" spans="1:12" ht="15" customHeight="1" x14ac:dyDescent="0.25">
      <c r="A28" s="31">
        <v>22</v>
      </c>
      <c r="B28" s="26" t="s">
        <v>37</v>
      </c>
      <c r="C28" s="26" t="s">
        <v>15</v>
      </c>
      <c r="D28" s="27">
        <v>8</v>
      </c>
      <c r="E28" s="27">
        <v>200</v>
      </c>
      <c r="F28" s="32">
        <v>1600</v>
      </c>
      <c r="G28" s="27">
        <v>25</v>
      </c>
      <c r="H28" s="33">
        <v>75</v>
      </c>
      <c r="I28" s="28">
        <v>1200</v>
      </c>
      <c r="J28" s="29">
        <v>25</v>
      </c>
      <c r="K28" s="30">
        <f>($F$28*$J$28/100)</f>
        <v>400</v>
      </c>
      <c r="L28" s="34">
        <f>($F$28*$J$28/100)</f>
        <v>400</v>
      </c>
    </row>
    <row r="29" spans="1:12" ht="15" customHeight="1" x14ac:dyDescent="0.25">
      <c r="A29" s="31">
        <v>23</v>
      </c>
      <c r="B29" s="26" t="s">
        <v>38</v>
      </c>
      <c r="C29" s="26" t="s">
        <v>15</v>
      </c>
      <c r="D29" s="27">
        <v>8</v>
      </c>
      <c r="E29" s="27">
        <v>200</v>
      </c>
      <c r="F29" s="32">
        <v>1600</v>
      </c>
      <c r="G29" s="27">
        <v>25</v>
      </c>
      <c r="H29" s="33">
        <v>75</v>
      </c>
      <c r="I29" s="28">
        <v>1200</v>
      </c>
      <c r="J29" s="29">
        <v>25</v>
      </c>
      <c r="K29" s="30">
        <f t="shared" ref="K29:L29" si="0">($F$29*$J$29/100)</f>
        <v>400</v>
      </c>
      <c r="L29" s="34">
        <f t="shared" si="0"/>
        <v>400</v>
      </c>
    </row>
    <row r="30" spans="1:12" ht="15" customHeight="1" x14ac:dyDescent="0.25">
      <c r="A30" s="56">
        <v>24</v>
      </c>
      <c r="B30" s="26" t="s">
        <v>39</v>
      </c>
      <c r="C30" s="26" t="s">
        <v>15</v>
      </c>
      <c r="D30" s="27">
        <v>4</v>
      </c>
      <c r="E30" s="27">
        <v>200</v>
      </c>
      <c r="F30" s="28">
        <v>800</v>
      </c>
      <c r="G30" s="27">
        <v>85.75</v>
      </c>
      <c r="H30" s="27">
        <v>14.249999999999998</v>
      </c>
      <c r="I30" s="28">
        <v>114</v>
      </c>
      <c r="J30" s="29">
        <v>85.75</v>
      </c>
      <c r="K30" s="30">
        <f t="shared" ref="K30:K31" si="1">($F$31*$J$31/100)</f>
        <v>514.02</v>
      </c>
      <c r="L30" s="61">
        <f>SUM(K30:K31)</f>
        <v>1028.04</v>
      </c>
    </row>
    <row r="31" spans="1:12" ht="15" customHeight="1" x14ac:dyDescent="0.25">
      <c r="A31" s="56"/>
      <c r="B31" s="26" t="s">
        <v>39</v>
      </c>
      <c r="C31" s="26" t="s">
        <v>14</v>
      </c>
      <c r="D31" s="35">
        <v>12</v>
      </c>
      <c r="E31" s="27">
        <v>50</v>
      </c>
      <c r="F31" s="28">
        <v>600</v>
      </c>
      <c r="G31" s="27">
        <v>85.75</v>
      </c>
      <c r="H31" s="27">
        <v>14.249999999999998</v>
      </c>
      <c r="I31" s="28">
        <v>86</v>
      </c>
      <c r="J31" s="29">
        <v>85.67</v>
      </c>
      <c r="K31" s="30">
        <f t="shared" si="1"/>
        <v>514.02</v>
      </c>
      <c r="L31" s="62"/>
    </row>
    <row r="32" spans="1:12" s="5" customFormat="1" ht="15" customHeight="1" x14ac:dyDescent="0.25">
      <c r="A32" s="45">
        <v>25</v>
      </c>
      <c r="B32" s="46" t="s">
        <v>36</v>
      </c>
      <c r="C32" s="46" t="s">
        <v>15</v>
      </c>
      <c r="D32" s="47">
        <v>8</v>
      </c>
      <c r="E32" s="47">
        <v>200</v>
      </c>
      <c r="F32" s="48">
        <v>1600</v>
      </c>
      <c r="G32" s="47">
        <v>50</v>
      </c>
      <c r="H32" s="49">
        <v>50</v>
      </c>
      <c r="I32" s="48">
        <v>800</v>
      </c>
      <c r="J32" s="50">
        <v>50</v>
      </c>
      <c r="K32" s="53">
        <f>($F$32*$J$32/100)</f>
        <v>800</v>
      </c>
      <c r="L32" s="54">
        <f>($F$32*$J$32/100)</f>
        <v>800</v>
      </c>
    </row>
    <row r="33" spans="1:12" ht="15" customHeight="1" x14ac:dyDescent="0.25">
      <c r="A33" s="56">
        <v>26</v>
      </c>
      <c r="B33" s="26" t="s">
        <v>40</v>
      </c>
      <c r="C33" s="26" t="s">
        <v>14</v>
      </c>
      <c r="D33" s="27">
        <v>36</v>
      </c>
      <c r="E33" s="27">
        <v>50</v>
      </c>
      <c r="F33" s="32">
        <v>1800</v>
      </c>
      <c r="G33" s="33">
        <v>65.28</v>
      </c>
      <c r="H33" s="33">
        <v>34.72</v>
      </c>
      <c r="I33" s="32">
        <v>500</v>
      </c>
      <c r="J33" s="29">
        <v>65.28</v>
      </c>
      <c r="K33" s="30">
        <f>($F$33*$J$33/100)</f>
        <v>1175.04</v>
      </c>
      <c r="L33" s="61">
        <f>SUM(K33:K34)</f>
        <v>1775.04</v>
      </c>
    </row>
    <row r="34" spans="1:12" ht="15" customHeight="1" x14ac:dyDescent="0.25">
      <c r="A34" s="56"/>
      <c r="B34" s="26" t="s">
        <v>40</v>
      </c>
      <c r="C34" s="26" t="s">
        <v>15</v>
      </c>
      <c r="D34" s="27">
        <v>4</v>
      </c>
      <c r="E34" s="27">
        <v>200</v>
      </c>
      <c r="F34" s="32">
        <v>800</v>
      </c>
      <c r="G34" s="33">
        <v>75</v>
      </c>
      <c r="H34" s="33">
        <v>25</v>
      </c>
      <c r="I34" s="32">
        <v>500</v>
      </c>
      <c r="J34" s="29">
        <v>75</v>
      </c>
      <c r="K34" s="30">
        <f>($F$34*$J$34/100)</f>
        <v>600</v>
      </c>
      <c r="L34" s="62"/>
    </row>
    <row r="35" spans="1:12" ht="15" customHeight="1" x14ac:dyDescent="0.25">
      <c r="A35" s="31">
        <v>27</v>
      </c>
      <c r="B35" s="26" t="s">
        <v>41</v>
      </c>
      <c r="C35" s="26" t="s">
        <v>15</v>
      </c>
      <c r="D35" s="27">
        <v>8</v>
      </c>
      <c r="E35" s="27">
        <v>200</v>
      </c>
      <c r="F35" s="28">
        <v>1600</v>
      </c>
      <c r="G35" s="27">
        <v>87.5</v>
      </c>
      <c r="H35" s="27">
        <v>12.5</v>
      </c>
      <c r="I35" s="28">
        <v>200</v>
      </c>
      <c r="J35" s="29">
        <v>87.5</v>
      </c>
      <c r="K35" s="30">
        <f>($F$35*$J$35/100)</f>
        <v>1400</v>
      </c>
      <c r="L35" s="34">
        <f>($F$35*$J$35/100)</f>
        <v>1400</v>
      </c>
    </row>
    <row r="36" spans="1:12" ht="15" customHeight="1" x14ac:dyDescent="0.25">
      <c r="A36" s="31">
        <v>28</v>
      </c>
      <c r="B36" s="26" t="s">
        <v>42</v>
      </c>
      <c r="C36" s="26" t="s">
        <v>15</v>
      </c>
      <c r="D36" s="27">
        <v>8</v>
      </c>
      <c r="E36" s="27">
        <v>200</v>
      </c>
      <c r="F36" s="28">
        <v>1600</v>
      </c>
      <c r="G36" s="27">
        <v>87.5</v>
      </c>
      <c r="H36" s="27">
        <v>12.5</v>
      </c>
      <c r="I36" s="28">
        <v>200</v>
      </c>
      <c r="J36" s="29">
        <v>87.5</v>
      </c>
      <c r="K36" s="30">
        <f>($F$36*$J$36/100)</f>
        <v>1400</v>
      </c>
      <c r="L36" s="34">
        <f>($F$36*$J$36/100)</f>
        <v>1400</v>
      </c>
    </row>
    <row r="37" spans="1:12" ht="15" customHeight="1" x14ac:dyDescent="0.25">
      <c r="A37" s="31">
        <v>29</v>
      </c>
      <c r="B37" s="26" t="s">
        <v>43</v>
      </c>
      <c r="C37" s="26" t="s">
        <v>15</v>
      </c>
      <c r="D37" s="27">
        <v>4</v>
      </c>
      <c r="E37" s="27">
        <v>200</v>
      </c>
      <c r="F37" s="28">
        <v>800</v>
      </c>
      <c r="G37" s="27">
        <v>90</v>
      </c>
      <c r="H37" s="27">
        <v>10</v>
      </c>
      <c r="I37" s="28">
        <v>80</v>
      </c>
      <c r="J37" s="29">
        <v>90</v>
      </c>
      <c r="K37" s="30">
        <f>($F$37*$J$37/100)</f>
        <v>720</v>
      </c>
      <c r="L37" s="34">
        <f>($F$37*$J$37/100)</f>
        <v>720</v>
      </c>
    </row>
    <row r="38" spans="1:12" ht="15" customHeight="1" x14ac:dyDescent="0.25">
      <c r="A38" s="31">
        <v>30</v>
      </c>
      <c r="B38" s="26" t="s">
        <v>44</v>
      </c>
      <c r="C38" s="26" t="s">
        <v>15</v>
      </c>
      <c r="D38" s="27">
        <v>4</v>
      </c>
      <c r="E38" s="27">
        <v>200</v>
      </c>
      <c r="F38" s="28">
        <v>800</v>
      </c>
      <c r="G38" s="27">
        <v>80</v>
      </c>
      <c r="H38" s="27">
        <v>20</v>
      </c>
      <c r="I38" s="28">
        <v>160</v>
      </c>
      <c r="J38" s="29">
        <v>80</v>
      </c>
      <c r="K38" s="30">
        <f>($F$38*$J$38/100)</f>
        <v>640</v>
      </c>
      <c r="L38" s="34">
        <f>($F$38*$J$38/100)</f>
        <v>640</v>
      </c>
    </row>
    <row r="39" spans="1:12" ht="15" customHeight="1" x14ac:dyDescent="0.25">
      <c r="A39" s="31">
        <v>31</v>
      </c>
      <c r="B39" s="26" t="s">
        <v>45</v>
      </c>
      <c r="C39" s="26" t="s">
        <v>14</v>
      </c>
      <c r="D39" s="27">
        <v>60</v>
      </c>
      <c r="E39" s="27">
        <v>50</v>
      </c>
      <c r="F39" s="32">
        <v>3000</v>
      </c>
      <c r="G39" s="33">
        <v>80</v>
      </c>
      <c r="H39" s="33">
        <v>20</v>
      </c>
      <c r="I39" s="32">
        <v>600</v>
      </c>
      <c r="J39" s="29">
        <v>80</v>
      </c>
      <c r="K39" s="30">
        <f>($F$39*$J$39/100)</f>
        <v>2400</v>
      </c>
      <c r="L39" s="34">
        <f>($F$39*$J$39/100)</f>
        <v>2400</v>
      </c>
    </row>
    <row r="40" spans="1:12" ht="15" customHeight="1" x14ac:dyDescent="0.25">
      <c r="A40" s="31">
        <v>32</v>
      </c>
      <c r="B40" s="26" t="s">
        <v>46</v>
      </c>
      <c r="C40" s="26" t="s">
        <v>14</v>
      </c>
      <c r="D40" s="27">
        <v>24</v>
      </c>
      <c r="E40" s="27">
        <v>50</v>
      </c>
      <c r="F40" s="32">
        <v>1200</v>
      </c>
      <c r="G40" s="27">
        <v>80</v>
      </c>
      <c r="H40" s="33">
        <v>20</v>
      </c>
      <c r="I40" s="28">
        <v>240</v>
      </c>
      <c r="J40" s="29">
        <v>80</v>
      </c>
      <c r="K40" s="30">
        <f>($F$40*$J$40/100)</f>
        <v>960</v>
      </c>
      <c r="L40" s="34">
        <f>($F$40*$J$40/100)</f>
        <v>960</v>
      </c>
    </row>
    <row r="41" spans="1:12" ht="15" customHeight="1" x14ac:dyDescent="0.25">
      <c r="A41" s="31">
        <v>33</v>
      </c>
      <c r="B41" s="26" t="s">
        <v>47</v>
      </c>
      <c r="C41" s="26" t="s">
        <v>15</v>
      </c>
      <c r="D41" s="27">
        <v>8</v>
      </c>
      <c r="E41" s="27">
        <v>200</v>
      </c>
      <c r="F41" s="28">
        <v>1600</v>
      </c>
      <c r="G41" s="27">
        <v>75</v>
      </c>
      <c r="H41" s="27">
        <v>25</v>
      </c>
      <c r="I41" s="28">
        <v>400</v>
      </c>
      <c r="J41" s="29">
        <v>75</v>
      </c>
      <c r="K41" s="30">
        <f>($F$41*$J$41/100)</f>
        <v>1200</v>
      </c>
      <c r="L41" s="34">
        <f>($F$41*$J$41/100)</f>
        <v>1200</v>
      </c>
    </row>
    <row r="42" spans="1:12" ht="15" customHeight="1" x14ac:dyDescent="0.25">
      <c r="A42" s="31">
        <v>34</v>
      </c>
      <c r="B42" s="26" t="s">
        <v>48</v>
      </c>
      <c r="C42" s="26" t="s">
        <v>14</v>
      </c>
      <c r="D42" s="27">
        <v>36</v>
      </c>
      <c r="E42" s="27">
        <v>50</v>
      </c>
      <c r="F42" s="32">
        <v>1800</v>
      </c>
      <c r="G42" s="27">
        <v>96.47</v>
      </c>
      <c r="H42" s="33">
        <v>3.5555555555555554</v>
      </c>
      <c r="I42" s="28">
        <v>64</v>
      </c>
      <c r="J42" s="29">
        <v>96.47</v>
      </c>
      <c r="K42" s="30">
        <f>($F$42*$J$42/100)</f>
        <v>1736.46</v>
      </c>
      <c r="L42" s="34">
        <f>($F$42*$J$42/100)</f>
        <v>1736.46</v>
      </c>
    </row>
    <row r="43" spans="1:12" ht="15" customHeight="1" x14ac:dyDescent="0.25">
      <c r="A43" s="31">
        <v>35</v>
      </c>
      <c r="B43" s="26" t="s">
        <v>49</v>
      </c>
      <c r="C43" s="26" t="s">
        <v>14</v>
      </c>
      <c r="D43" s="27">
        <v>36</v>
      </c>
      <c r="E43" s="27">
        <v>50</v>
      </c>
      <c r="F43" s="32">
        <v>1800</v>
      </c>
      <c r="G43" s="27">
        <v>96.47</v>
      </c>
      <c r="H43" s="33">
        <v>3.5555555555555554</v>
      </c>
      <c r="I43" s="28">
        <v>64</v>
      </c>
      <c r="J43" s="29">
        <v>96.47</v>
      </c>
      <c r="K43" s="30">
        <f>($F$43*$J$43/100)</f>
        <v>1736.46</v>
      </c>
      <c r="L43" s="34">
        <f>($F$43*$J$43/100)</f>
        <v>1736.46</v>
      </c>
    </row>
    <row r="44" spans="1:12" ht="15" customHeight="1" x14ac:dyDescent="0.25">
      <c r="A44" s="31">
        <v>36</v>
      </c>
      <c r="B44" s="26" t="s">
        <v>50</v>
      </c>
      <c r="C44" s="26" t="s">
        <v>14</v>
      </c>
      <c r="D44" s="27">
        <v>36</v>
      </c>
      <c r="E44" s="27">
        <v>50</v>
      </c>
      <c r="F44" s="32">
        <v>1800</v>
      </c>
      <c r="G44" s="27">
        <v>96.47</v>
      </c>
      <c r="H44" s="33">
        <v>3.5555555555555554</v>
      </c>
      <c r="I44" s="28">
        <v>64</v>
      </c>
      <c r="J44" s="29">
        <v>96.47</v>
      </c>
      <c r="K44" s="30">
        <f>($F$44*$J$44/100)</f>
        <v>1736.46</v>
      </c>
      <c r="L44" s="34">
        <f>($F$44*$J$44/100)</f>
        <v>1736.46</v>
      </c>
    </row>
    <row r="45" spans="1:12" ht="15" customHeight="1" x14ac:dyDescent="0.25">
      <c r="A45" s="31">
        <v>37</v>
      </c>
      <c r="B45" s="26" t="s">
        <v>51</v>
      </c>
      <c r="C45" s="26" t="s">
        <v>15</v>
      </c>
      <c r="D45" s="27">
        <v>8</v>
      </c>
      <c r="E45" s="27">
        <v>200</v>
      </c>
      <c r="F45" s="28">
        <v>1600</v>
      </c>
      <c r="G45" s="27">
        <v>87.5</v>
      </c>
      <c r="H45" s="27">
        <v>12.5</v>
      </c>
      <c r="I45" s="28">
        <v>200</v>
      </c>
      <c r="J45" s="29">
        <v>87.5</v>
      </c>
      <c r="K45" s="30">
        <f>($F$45*$J$45/100)</f>
        <v>1400</v>
      </c>
      <c r="L45" s="34">
        <f>($F$45*$J$45/100)</f>
        <v>1400</v>
      </c>
    </row>
    <row r="46" spans="1:12" ht="15" customHeight="1" x14ac:dyDescent="0.25">
      <c r="A46" s="31">
        <v>38</v>
      </c>
      <c r="B46" s="26" t="s">
        <v>52</v>
      </c>
      <c r="C46" s="26" t="s">
        <v>15</v>
      </c>
      <c r="D46" s="27">
        <v>8</v>
      </c>
      <c r="E46" s="27">
        <v>200</v>
      </c>
      <c r="F46" s="28">
        <v>1600</v>
      </c>
      <c r="G46" s="27">
        <v>75</v>
      </c>
      <c r="H46" s="27">
        <v>25</v>
      </c>
      <c r="I46" s="28">
        <v>400</v>
      </c>
      <c r="J46" s="29">
        <v>75</v>
      </c>
      <c r="K46" s="30">
        <f>($F$46*$J$46/100)</f>
        <v>1200</v>
      </c>
      <c r="L46" s="34">
        <f>($F$46*$J$46/100)</f>
        <v>1200</v>
      </c>
    </row>
    <row r="47" spans="1:12" ht="15" customHeight="1" x14ac:dyDescent="0.25">
      <c r="A47" s="56">
        <v>39</v>
      </c>
      <c r="B47" s="26" t="s">
        <v>53</v>
      </c>
      <c r="C47" s="26" t="s">
        <v>14</v>
      </c>
      <c r="D47" s="27">
        <v>24</v>
      </c>
      <c r="E47" s="27">
        <v>50</v>
      </c>
      <c r="F47" s="32">
        <v>1200</v>
      </c>
      <c r="G47" s="27">
        <v>88.57</v>
      </c>
      <c r="H47" s="33">
        <v>11.43</v>
      </c>
      <c r="I47" s="28">
        <v>137</v>
      </c>
      <c r="J47" s="29">
        <v>88.57</v>
      </c>
      <c r="K47" s="30">
        <f>($F47*$J47/100)</f>
        <v>1062.8399999999999</v>
      </c>
      <c r="L47" s="61">
        <f>SUM(K47:K48)</f>
        <v>2479.96</v>
      </c>
    </row>
    <row r="48" spans="1:12" ht="15" customHeight="1" x14ac:dyDescent="0.25">
      <c r="A48" s="56"/>
      <c r="B48" s="26" t="s">
        <v>53</v>
      </c>
      <c r="C48" s="26" t="s">
        <v>15</v>
      </c>
      <c r="D48" s="27">
        <v>8</v>
      </c>
      <c r="E48" s="27">
        <v>200</v>
      </c>
      <c r="F48" s="28">
        <v>1600</v>
      </c>
      <c r="G48" s="27">
        <v>88.57</v>
      </c>
      <c r="H48" s="27">
        <v>11.43</v>
      </c>
      <c r="I48" s="28">
        <v>182.88</v>
      </c>
      <c r="J48" s="29">
        <v>88.57</v>
      </c>
      <c r="K48" s="30">
        <f>($F$48*$J$48/100)</f>
        <v>1417.12</v>
      </c>
      <c r="L48" s="62"/>
    </row>
    <row r="49" spans="1:12" ht="15" customHeight="1" x14ac:dyDescent="0.25">
      <c r="A49" s="31">
        <v>40</v>
      </c>
      <c r="B49" s="26" t="s">
        <v>54</v>
      </c>
      <c r="C49" s="26" t="s">
        <v>15</v>
      </c>
      <c r="D49" s="27">
        <v>8</v>
      </c>
      <c r="E49" s="27">
        <v>200</v>
      </c>
      <c r="F49" s="28">
        <v>1600</v>
      </c>
      <c r="G49" s="27">
        <v>80</v>
      </c>
      <c r="H49" s="27">
        <v>25</v>
      </c>
      <c r="I49" s="28">
        <v>400</v>
      </c>
      <c r="J49" s="29">
        <v>87.5</v>
      </c>
      <c r="K49" s="30">
        <f>($F$49*$J$49/100)</f>
        <v>1400</v>
      </c>
      <c r="L49" s="34">
        <f>($F$49*$J$49/100)</f>
        <v>1400</v>
      </c>
    </row>
    <row r="50" spans="1:12" s="5" customFormat="1" ht="15" customHeight="1" x14ac:dyDescent="0.25">
      <c r="A50" s="31">
        <v>41</v>
      </c>
      <c r="B50" s="26" t="s">
        <v>55</v>
      </c>
      <c r="C50" s="26" t="s">
        <v>14</v>
      </c>
      <c r="D50" s="27">
        <v>60</v>
      </c>
      <c r="E50" s="27">
        <v>50</v>
      </c>
      <c r="F50" s="32">
        <v>3000</v>
      </c>
      <c r="G50" s="27">
        <v>25</v>
      </c>
      <c r="H50" s="33">
        <v>75</v>
      </c>
      <c r="I50" s="32">
        <v>2400</v>
      </c>
      <c r="J50" s="29">
        <v>20</v>
      </c>
      <c r="K50" s="30">
        <f>($F$50*$J$50/100)</f>
        <v>600</v>
      </c>
      <c r="L50" s="34">
        <f>($F$50*$J$50/100)</f>
        <v>600</v>
      </c>
    </row>
    <row r="51" spans="1:12" ht="15" customHeight="1" x14ac:dyDescent="0.25">
      <c r="A51" s="56">
        <v>42</v>
      </c>
      <c r="B51" s="26" t="s">
        <v>56</v>
      </c>
      <c r="C51" s="26" t="s">
        <v>14</v>
      </c>
      <c r="D51" s="27">
        <v>36</v>
      </c>
      <c r="E51" s="27">
        <v>50</v>
      </c>
      <c r="F51" s="32">
        <v>1800</v>
      </c>
      <c r="G51" s="27">
        <v>90</v>
      </c>
      <c r="H51" s="33">
        <v>10</v>
      </c>
      <c r="I51" s="28">
        <v>180</v>
      </c>
      <c r="J51" s="29">
        <v>90</v>
      </c>
      <c r="K51" s="30">
        <f>($F$51*$J$51/100)</f>
        <v>1620</v>
      </c>
      <c r="L51" s="61">
        <f>SUM(K51:K52)</f>
        <v>3000</v>
      </c>
    </row>
    <row r="52" spans="1:12" ht="15" customHeight="1" x14ac:dyDescent="0.25">
      <c r="A52" s="56"/>
      <c r="B52" s="26" t="s">
        <v>56</v>
      </c>
      <c r="C52" s="26" t="s">
        <v>15</v>
      </c>
      <c r="D52" s="27">
        <v>8</v>
      </c>
      <c r="E52" s="27">
        <v>200</v>
      </c>
      <c r="F52" s="28">
        <v>1600</v>
      </c>
      <c r="G52" s="27">
        <v>86.25</v>
      </c>
      <c r="H52" s="27">
        <v>13.750000000000002</v>
      </c>
      <c r="I52" s="28">
        <v>220</v>
      </c>
      <c r="J52" s="29">
        <v>86.25</v>
      </c>
      <c r="K52" s="30">
        <f>($F$52*$J$52/100)</f>
        <v>1380</v>
      </c>
      <c r="L52" s="62"/>
    </row>
    <row r="53" spans="1:12" ht="15" customHeight="1" x14ac:dyDescent="0.25">
      <c r="A53" s="31">
        <v>43</v>
      </c>
      <c r="B53" s="26" t="s">
        <v>57</v>
      </c>
      <c r="C53" s="26" t="s">
        <v>15</v>
      </c>
      <c r="D53" s="27">
        <v>8</v>
      </c>
      <c r="E53" s="27">
        <v>200</v>
      </c>
      <c r="F53" s="28">
        <v>1600</v>
      </c>
      <c r="G53" s="27">
        <v>78.12</v>
      </c>
      <c r="H53" s="27">
        <v>21.88</v>
      </c>
      <c r="I53" s="28">
        <v>350.08</v>
      </c>
      <c r="J53" s="29">
        <v>78.12</v>
      </c>
      <c r="K53" s="30">
        <f>($F$53*$J$53/100)</f>
        <v>1249.92</v>
      </c>
      <c r="L53" s="34">
        <f>($F$53*$J$53/100)</f>
        <v>1249.92</v>
      </c>
    </row>
    <row r="54" spans="1:12" ht="15" customHeight="1" x14ac:dyDescent="0.25">
      <c r="A54" s="31">
        <v>44</v>
      </c>
      <c r="B54" s="26" t="s">
        <v>58</v>
      </c>
      <c r="C54" s="26" t="s">
        <v>14</v>
      </c>
      <c r="D54" s="27">
        <v>8</v>
      </c>
      <c r="E54" s="27">
        <v>150</v>
      </c>
      <c r="F54" s="32">
        <v>1200</v>
      </c>
      <c r="G54" s="27">
        <v>70.83</v>
      </c>
      <c r="H54" s="33">
        <v>29.166666666666668</v>
      </c>
      <c r="I54" s="28">
        <v>350</v>
      </c>
      <c r="J54" s="29">
        <v>70.83</v>
      </c>
      <c r="K54" s="30">
        <f>($F$54*$J$54/100)</f>
        <v>849.96</v>
      </c>
      <c r="L54" s="34">
        <f>($F$54*$J$54/100)</f>
        <v>849.96</v>
      </c>
    </row>
    <row r="55" spans="1:12" ht="15" customHeight="1" x14ac:dyDescent="0.25">
      <c r="A55" s="31">
        <v>45</v>
      </c>
      <c r="B55" s="26" t="s">
        <v>59</v>
      </c>
      <c r="C55" s="26" t="s">
        <v>15</v>
      </c>
      <c r="D55" s="27">
        <v>8</v>
      </c>
      <c r="E55" s="27">
        <v>262.5</v>
      </c>
      <c r="F55" s="28">
        <v>2100</v>
      </c>
      <c r="G55" s="27">
        <v>100</v>
      </c>
      <c r="H55" s="27">
        <v>0</v>
      </c>
      <c r="I55" s="28">
        <v>0</v>
      </c>
      <c r="J55" s="29">
        <v>59.52</v>
      </c>
      <c r="K55" s="30">
        <f>($F$55*$J$55/100)</f>
        <v>1249.92</v>
      </c>
      <c r="L55" s="34">
        <f>($F$55*$J$55/100)</f>
        <v>1249.92</v>
      </c>
    </row>
    <row r="56" spans="1:12" ht="15" customHeight="1" x14ac:dyDescent="0.25">
      <c r="A56" s="31">
        <v>46</v>
      </c>
      <c r="B56" s="26" t="s">
        <v>60</v>
      </c>
      <c r="C56" s="26" t="s">
        <v>15</v>
      </c>
      <c r="D56" s="27">
        <v>8</v>
      </c>
      <c r="E56" s="27">
        <v>262.5</v>
      </c>
      <c r="F56" s="28">
        <v>2100</v>
      </c>
      <c r="G56" s="27">
        <v>100</v>
      </c>
      <c r="H56" s="27">
        <v>0</v>
      </c>
      <c r="I56" s="28">
        <v>0</v>
      </c>
      <c r="J56" s="29">
        <v>59.52</v>
      </c>
      <c r="K56" s="30">
        <f>($F$56*$J$56/100)</f>
        <v>1249.92</v>
      </c>
      <c r="L56" s="34">
        <f>($F$56*$J$56/100)</f>
        <v>1249.92</v>
      </c>
    </row>
    <row r="57" spans="1:12" ht="15" customHeight="1" x14ac:dyDescent="0.25">
      <c r="A57" s="31">
        <v>47</v>
      </c>
      <c r="B57" s="26" t="s">
        <v>61</v>
      </c>
      <c r="C57" s="26" t="s">
        <v>14</v>
      </c>
      <c r="D57" s="27">
        <v>8</v>
      </c>
      <c r="E57" s="27">
        <v>150</v>
      </c>
      <c r="F57" s="32">
        <v>1200</v>
      </c>
      <c r="G57" s="27">
        <v>87.5</v>
      </c>
      <c r="H57" s="33">
        <v>12.5</v>
      </c>
      <c r="I57" s="28">
        <v>150</v>
      </c>
      <c r="J57" s="29">
        <v>87.5</v>
      </c>
      <c r="K57" s="30">
        <f>($F$57*$J$57/100)</f>
        <v>1050</v>
      </c>
      <c r="L57" s="34">
        <f>($F$57*$J$57/100)</f>
        <v>1050</v>
      </c>
    </row>
    <row r="58" spans="1:12" ht="15" customHeight="1" x14ac:dyDescent="0.25">
      <c r="A58" s="31">
        <v>48</v>
      </c>
      <c r="B58" s="26" t="s">
        <v>62</v>
      </c>
      <c r="C58" s="26" t="s">
        <v>15</v>
      </c>
      <c r="D58" s="27">
        <v>8</v>
      </c>
      <c r="E58" s="27">
        <v>200</v>
      </c>
      <c r="F58" s="28">
        <v>1600</v>
      </c>
      <c r="G58" s="27">
        <v>90</v>
      </c>
      <c r="H58" s="27">
        <v>10</v>
      </c>
      <c r="I58" s="28">
        <v>160</v>
      </c>
      <c r="J58" s="29">
        <v>90</v>
      </c>
      <c r="K58" s="30">
        <f>($F$58*$J$58/100)</f>
        <v>1440</v>
      </c>
      <c r="L58" s="34">
        <f>($F$58*$J$58/100)</f>
        <v>1440</v>
      </c>
    </row>
    <row r="59" spans="1:12" ht="15" customHeight="1" x14ac:dyDescent="0.25">
      <c r="A59" s="31">
        <v>49</v>
      </c>
      <c r="B59" s="26" t="s">
        <v>63</v>
      </c>
      <c r="C59" s="26" t="s">
        <v>15</v>
      </c>
      <c r="D59" s="27">
        <v>8</v>
      </c>
      <c r="E59" s="27">
        <v>200</v>
      </c>
      <c r="F59" s="28">
        <v>1600</v>
      </c>
      <c r="G59" s="27">
        <v>75</v>
      </c>
      <c r="H59" s="27">
        <v>25</v>
      </c>
      <c r="I59" s="28">
        <v>400</v>
      </c>
      <c r="J59" s="29">
        <v>75</v>
      </c>
      <c r="K59" s="30">
        <f>($F$59*$J$59/100)</f>
        <v>1200</v>
      </c>
      <c r="L59" s="34">
        <f>($F$59*$J$59/100)</f>
        <v>1200</v>
      </c>
    </row>
    <row r="60" spans="1:12" ht="15" customHeight="1" x14ac:dyDescent="0.25">
      <c r="A60" s="31">
        <v>50</v>
      </c>
      <c r="B60" s="26" t="s">
        <v>64</v>
      </c>
      <c r="C60" s="26" t="s">
        <v>15</v>
      </c>
      <c r="D60" s="27">
        <v>8</v>
      </c>
      <c r="E60" s="27">
        <v>200</v>
      </c>
      <c r="F60" s="28">
        <v>1600</v>
      </c>
      <c r="G60" s="27">
        <v>78.12</v>
      </c>
      <c r="H60" s="27">
        <v>21.875</v>
      </c>
      <c r="I60" s="28">
        <v>350</v>
      </c>
      <c r="J60" s="29">
        <v>78.12</v>
      </c>
      <c r="K60" s="30">
        <f>($F$60*$J$60/100)</f>
        <v>1249.92</v>
      </c>
      <c r="L60" s="34">
        <f>($F$60*$J$60/100)</f>
        <v>1249.92</v>
      </c>
    </row>
    <row r="61" spans="1:12" ht="15" customHeight="1" x14ac:dyDescent="0.25">
      <c r="A61" s="31">
        <v>51</v>
      </c>
      <c r="B61" s="26" t="s">
        <v>65</v>
      </c>
      <c r="C61" s="26" t="s">
        <v>15</v>
      </c>
      <c r="D61" s="27">
        <v>8</v>
      </c>
      <c r="E61" s="27">
        <v>200</v>
      </c>
      <c r="F61" s="28">
        <v>1600</v>
      </c>
      <c r="G61" s="27">
        <v>90</v>
      </c>
      <c r="H61" s="27">
        <v>10</v>
      </c>
      <c r="I61" s="28">
        <v>160</v>
      </c>
      <c r="J61" s="29">
        <v>90</v>
      </c>
      <c r="K61" s="30">
        <f>($F$61*$J$61/100)</f>
        <v>1440</v>
      </c>
      <c r="L61" s="34">
        <f>($F$61*$J$61/100)</f>
        <v>1440</v>
      </c>
    </row>
    <row r="62" spans="1:12" s="5" customFormat="1" x14ac:dyDescent="0.25">
      <c r="A62" s="45">
        <v>52</v>
      </c>
      <c r="B62" s="46" t="s">
        <v>16</v>
      </c>
      <c r="C62" s="46" t="s">
        <v>15</v>
      </c>
      <c r="D62" s="47">
        <v>8</v>
      </c>
      <c r="E62" s="47">
        <v>200</v>
      </c>
      <c r="F62" s="55">
        <v>1600</v>
      </c>
      <c r="G62" s="49">
        <v>40</v>
      </c>
      <c r="H62" s="49">
        <v>60</v>
      </c>
      <c r="I62" s="55">
        <v>960</v>
      </c>
      <c r="J62" s="50">
        <v>40</v>
      </c>
      <c r="K62" s="53">
        <f>($F$62*$J$62/100)</f>
        <v>640</v>
      </c>
      <c r="L62" s="54">
        <f>($F$62*$J$62/100)</f>
        <v>640</v>
      </c>
    </row>
    <row r="63" spans="1:12" ht="15" customHeight="1" x14ac:dyDescent="0.25">
      <c r="A63" s="56">
        <v>53</v>
      </c>
      <c r="B63" s="26" t="s">
        <v>67</v>
      </c>
      <c r="C63" s="26" t="s">
        <v>14</v>
      </c>
      <c r="D63" s="27">
        <v>24</v>
      </c>
      <c r="E63" s="27">
        <v>50</v>
      </c>
      <c r="F63" s="32">
        <v>1200</v>
      </c>
      <c r="G63" s="27">
        <v>88.57</v>
      </c>
      <c r="H63" s="33">
        <v>11.43</v>
      </c>
      <c r="I63" s="28">
        <v>137</v>
      </c>
      <c r="J63" s="29">
        <v>88.57</v>
      </c>
      <c r="K63" s="30">
        <f>($F$63*$J$63/100)</f>
        <v>1062.8399999999999</v>
      </c>
      <c r="L63" s="61">
        <f>SUM(K63:K64)</f>
        <v>2479.96</v>
      </c>
    </row>
    <row r="64" spans="1:12" ht="15" customHeight="1" x14ac:dyDescent="0.25">
      <c r="A64" s="56"/>
      <c r="B64" s="26" t="s">
        <v>67</v>
      </c>
      <c r="C64" s="26" t="s">
        <v>15</v>
      </c>
      <c r="D64" s="27">
        <v>8</v>
      </c>
      <c r="E64" s="27">
        <v>200</v>
      </c>
      <c r="F64" s="28">
        <v>1600</v>
      </c>
      <c r="G64" s="27">
        <v>88.57</v>
      </c>
      <c r="H64" s="33">
        <v>11.43</v>
      </c>
      <c r="I64" s="28">
        <v>183</v>
      </c>
      <c r="J64" s="29">
        <v>88.57</v>
      </c>
      <c r="K64" s="30">
        <f>($F$64*$J$64/100)</f>
        <v>1417.12</v>
      </c>
      <c r="L64" s="62"/>
    </row>
    <row r="65" spans="1:12" ht="15" customHeight="1" x14ac:dyDescent="0.25">
      <c r="A65" s="31">
        <v>54</v>
      </c>
      <c r="B65" s="26" t="s">
        <v>68</v>
      </c>
      <c r="C65" s="26" t="s">
        <v>14</v>
      </c>
      <c r="D65" s="27">
        <v>60</v>
      </c>
      <c r="E65" s="27">
        <v>50</v>
      </c>
      <c r="F65" s="32">
        <v>3000</v>
      </c>
      <c r="G65" s="27">
        <v>100</v>
      </c>
      <c r="H65" s="33">
        <v>0</v>
      </c>
      <c r="I65" s="32">
        <v>0</v>
      </c>
      <c r="J65" s="29">
        <v>100</v>
      </c>
      <c r="K65" s="30">
        <f>($F$65*$J$65/100)</f>
        <v>3000</v>
      </c>
      <c r="L65" s="34">
        <f>($F$65*$J$65/100)</f>
        <v>3000</v>
      </c>
    </row>
    <row r="66" spans="1:12" ht="15" customHeight="1" x14ac:dyDescent="0.25">
      <c r="A66" s="31">
        <v>55</v>
      </c>
      <c r="B66" s="26" t="s">
        <v>69</v>
      </c>
      <c r="C66" s="26" t="s">
        <v>15</v>
      </c>
      <c r="D66" s="27">
        <v>8</v>
      </c>
      <c r="E66" s="27">
        <v>200</v>
      </c>
      <c r="F66" s="28">
        <v>1600</v>
      </c>
      <c r="G66" s="27">
        <v>25</v>
      </c>
      <c r="H66" s="27">
        <v>75</v>
      </c>
      <c r="I66" s="28">
        <v>1200</v>
      </c>
      <c r="J66" s="29">
        <v>25</v>
      </c>
      <c r="K66" s="30">
        <f>($F$66*$J$66/100)</f>
        <v>400</v>
      </c>
      <c r="L66" s="34">
        <f>($F$66*$J$66/100)</f>
        <v>400</v>
      </c>
    </row>
    <row r="67" spans="1:12" ht="15" customHeight="1" x14ac:dyDescent="0.25">
      <c r="A67" s="31">
        <v>56</v>
      </c>
      <c r="B67" s="26" t="s">
        <v>70</v>
      </c>
      <c r="C67" s="26" t="s">
        <v>15</v>
      </c>
      <c r="D67" s="27">
        <v>8</v>
      </c>
      <c r="E67" s="27">
        <v>200</v>
      </c>
      <c r="F67" s="28">
        <v>1600</v>
      </c>
      <c r="G67" s="27">
        <v>80</v>
      </c>
      <c r="H67" s="27">
        <v>20</v>
      </c>
      <c r="I67" s="28">
        <v>320</v>
      </c>
      <c r="J67" s="29">
        <v>80</v>
      </c>
      <c r="K67" s="30">
        <f>($F$67*$J$67/100)</f>
        <v>1280</v>
      </c>
      <c r="L67" s="34">
        <f>($F$67*$J$67/100)</f>
        <v>1280</v>
      </c>
    </row>
    <row r="68" spans="1:12" ht="15" customHeight="1" x14ac:dyDescent="0.25">
      <c r="A68" s="31">
        <v>57</v>
      </c>
      <c r="B68" s="26" t="s">
        <v>71</v>
      </c>
      <c r="C68" s="26" t="s">
        <v>15</v>
      </c>
      <c r="D68" s="27">
        <v>8</v>
      </c>
      <c r="E68" s="27">
        <v>200</v>
      </c>
      <c r="F68" s="28">
        <v>1600</v>
      </c>
      <c r="G68" s="27">
        <v>90</v>
      </c>
      <c r="H68" s="27">
        <v>10</v>
      </c>
      <c r="I68" s="28">
        <v>160</v>
      </c>
      <c r="J68" s="29">
        <v>90</v>
      </c>
      <c r="K68" s="30">
        <f>($F$68*$J$68/100)</f>
        <v>1440</v>
      </c>
      <c r="L68" s="34">
        <f>($F$68*$J$68/100)</f>
        <v>1440</v>
      </c>
    </row>
    <row r="69" spans="1:12" ht="15" customHeight="1" x14ac:dyDescent="0.25">
      <c r="A69" s="31">
        <v>58</v>
      </c>
      <c r="B69" s="26" t="s">
        <v>72</v>
      </c>
      <c r="C69" s="26" t="s">
        <v>15</v>
      </c>
      <c r="D69" s="27">
        <v>8</v>
      </c>
      <c r="E69" s="27">
        <v>200</v>
      </c>
      <c r="F69" s="28">
        <v>1600</v>
      </c>
      <c r="G69" s="27">
        <v>87.5</v>
      </c>
      <c r="H69" s="27">
        <v>12.5</v>
      </c>
      <c r="I69" s="28">
        <v>200</v>
      </c>
      <c r="J69" s="29">
        <v>87.5</v>
      </c>
      <c r="K69" s="30">
        <f>($F$69*$J$69/100)</f>
        <v>1400</v>
      </c>
      <c r="L69" s="34">
        <f>($F$69*$J$69/100)</f>
        <v>1400</v>
      </c>
    </row>
    <row r="70" spans="1:12" ht="15" customHeight="1" x14ac:dyDescent="0.25">
      <c r="A70" s="31">
        <v>59</v>
      </c>
      <c r="B70" s="26" t="s">
        <v>74</v>
      </c>
      <c r="C70" s="26" t="s">
        <v>15</v>
      </c>
      <c r="D70" s="27">
        <v>8</v>
      </c>
      <c r="E70" s="27">
        <v>200</v>
      </c>
      <c r="F70" s="28">
        <v>1600</v>
      </c>
      <c r="G70" s="27">
        <v>75</v>
      </c>
      <c r="H70" s="27">
        <v>25</v>
      </c>
      <c r="I70" s="28">
        <v>400</v>
      </c>
      <c r="J70" s="29">
        <v>75</v>
      </c>
      <c r="K70" s="30">
        <f>($F$70*$J$70/100)</f>
        <v>1200</v>
      </c>
      <c r="L70" s="34">
        <f>($F$70*$J$70/100)</f>
        <v>1200</v>
      </c>
    </row>
    <row r="71" spans="1:12" ht="15" customHeight="1" x14ac:dyDescent="0.25">
      <c r="A71" s="31">
        <v>60</v>
      </c>
      <c r="B71" s="26" t="s">
        <v>75</v>
      </c>
      <c r="C71" s="26" t="s">
        <v>15</v>
      </c>
      <c r="D71" s="27">
        <v>8</v>
      </c>
      <c r="E71" s="27">
        <v>200</v>
      </c>
      <c r="F71" s="28">
        <v>1600</v>
      </c>
      <c r="G71" s="27">
        <v>80</v>
      </c>
      <c r="H71" s="27">
        <v>20</v>
      </c>
      <c r="I71" s="28">
        <v>320</v>
      </c>
      <c r="J71" s="29">
        <v>80</v>
      </c>
      <c r="K71" s="30">
        <f>($F$71*$J$71/100)</f>
        <v>1280</v>
      </c>
      <c r="L71" s="34">
        <f>($F$71*$J$71/100)</f>
        <v>1280</v>
      </c>
    </row>
    <row r="72" spans="1:12" ht="15" customHeight="1" x14ac:dyDescent="0.25">
      <c r="A72" s="31">
        <v>61</v>
      </c>
      <c r="B72" s="26" t="s">
        <v>76</v>
      </c>
      <c r="C72" s="26" t="s">
        <v>14</v>
      </c>
      <c r="D72" s="27">
        <v>36</v>
      </c>
      <c r="E72" s="27">
        <v>50</v>
      </c>
      <c r="F72" s="32">
        <v>1800</v>
      </c>
      <c r="G72" s="27">
        <v>90</v>
      </c>
      <c r="H72" s="33">
        <v>10</v>
      </c>
      <c r="I72" s="28">
        <v>180</v>
      </c>
      <c r="J72" s="29">
        <v>90</v>
      </c>
      <c r="K72" s="30">
        <f>($F72*$J72/100)</f>
        <v>1620</v>
      </c>
      <c r="L72" s="34">
        <f>($F72*$J72/100)</f>
        <v>1620</v>
      </c>
    </row>
    <row r="73" spans="1:12" ht="15" customHeight="1" x14ac:dyDescent="0.25">
      <c r="A73" s="31">
        <v>62</v>
      </c>
      <c r="B73" s="26" t="s">
        <v>77</v>
      </c>
      <c r="C73" s="26" t="s">
        <v>15</v>
      </c>
      <c r="D73" s="27">
        <v>8</v>
      </c>
      <c r="E73" s="27">
        <v>200</v>
      </c>
      <c r="F73" s="28">
        <v>1600</v>
      </c>
      <c r="G73" s="27">
        <v>87.5</v>
      </c>
      <c r="H73" s="27">
        <v>12.5</v>
      </c>
      <c r="I73" s="28">
        <v>200</v>
      </c>
      <c r="J73" s="29">
        <v>87.5</v>
      </c>
      <c r="K73" s="30">
        <f>($F$73*$J$73/100)</f>
        <v>1400</v>
      </c>
      <c r="L73" s="34">
        <f>($F$73*$J$73/100)</f>
        <v>1400</v>
      </c>
    </row>
    <row r="74" spans="1:12" ht="15" customHeight="1" x14ac:dyDescent="0.25">
      <c r="A74" s="31">
        <v>63</v>
      </c>
      <c r="B74" s="26" t="s">
        <v>78</v>
      </c>
      <c r="C74" s="26" t="s">
        <v>15</v>
      </c>
      <c r="D74" s="27">
        <v>8</v>
      </c>
      <c r="E74" s="27">
        <v>200</v>
      </c>
      <c r="F74" s="28">
        <v>1600</v>
      </c>
      <c r="G74" s="27">
        <v>75</v>
      </c>
      <c r="H74" s="27">
        <v>25</v>
      </c>
      <c r="I74" s="28">
        <v>400</v>
      </c>
      <c r="J74" s="29">
        <v>75</v>
      </c>
      <c r="K74" s="30">
        <f>($F$74*$J$74/100)</f>
        <v>1200</v>
      </c>
      <c r="L74" s="34">
        <f>($F$74*$J$74/100)</f>
        <v>1200</v>
      </c>
    </row>
    <row r="75" spans="1:12" ht="15" customHeight="1" x14ac:dyDescent="0.25">
      <c r="A75" s="31">
        <v>64</v>
      </c>
      <c r="B75" s="26" t="s">
        <v>79</v>
      </c>
      <c r="C75" s="26" t="s">
        <v>14</v>
      </c>
      <c r="D75" s="27">
        <v>36</v>
      </c>
      <c r="E75" s="27">
        <v>50</v>
      </c>
      <c r="F75" s="32">
        <v>1800</v>
      </c>
      <c r="G75" s="27">
        <v>90</v>
      </c>
      <c r="H75" s="33">
        <v>10</v>
      </c>
      <c r="I75" s="28">
        <v>180</v>
      </c>
      <c r="J75" s="29">
        <v>90</v>
      </c>
      <c r="K75" s="30">
        <f>($F$75*$J$75/100)</f>
        <v>1620</v>
      </c>
      <c r="L75" s="34">
        <f>($F$75*$J$75/100)</f>
        <v>1620</v>
      </c>
    </row>
    <row r="76" spans="1:12" ht="15" customHeight="1" x14ac:dyDescent="0.25">
      <c r="A76" s="31">
        <v>65</v>
      </c>
      <c r="B76" s="26" t="s">
        <v>80</v>
      </c>
      <c r="C76" s="26" t="s">
        <v>15</v>
      </c>
      <c r="D76" s="27">
        <v>8</v>
      </c>
      <c r="E76" s="27">
        <v>200</v>
      </c>
      <c r="F76" s="28">
        <v>1600</v>
      </c>
      <c r="G76" s="27">
        <v>80</v>
      </c>
      <c r="H76" s="27">
        <v>20</v>
      </c>
      <c r="I76" s="28">
        <v>80</v>
      </c>
      <c r="J76" s="29">
        <v>80</v>
      </c>
      <c r="K76" s="30">
        <f>($F$76*$J$76/100)</f>
        <v>1280</v>
      </c>
      <c r="L76" s="34">
        <f>($F$76*$J$76/100)</f>
        <v>1280</v>
      </c>
    </row>
    <row r="77" spans="1:12" ht="15" customHeight="1" x14ac:dyDescent="0.25">
      <c r="A77" s="56">
        <v>66</v>
      </c>
      <c r="B77" s="26" t="s">
        <v>81</v>
      </c>
      <c r="C77" s="26" t="s">
        <v>14</v>
      </c>
      <c r="D77" s="27">
        <v>12</v>
      </c>
      <c r="E77" s="27">
        <v>50</v>
      </c>
      <c r="F77" s="32">
        <v>600</v>
      </c>
      <c r="G77" s="27">
        <v>50</v>
      </c>
      <c r="H77" s="33">
        <v>50</v>
      </c>
      <c r="I77" s="28">
        <v>300</v>
      </c>
      <c r="J77" s="29">
        <v>50</v>
      </c>
      <c r="K77" s="30">
        <f>($F$77*$J$77/100)</f>
        <v>300</v>
      </c>
      <c r="L77" s="61">
        <f>SUM(K77:K78)</f>
        <v>700</v>
      </c>
    </row>
    <row r="78" spans="1:12" ht="15" customHeight="1" x14ac:dyDescent="0.25">
      <c r="A78" s="56"/>
      <c r="B78" s="26" t="s">
        <v>81</v>
      </c>
      <c r="C78" s="26" t="s">
        <v>15</v>
      </c>
      <c r="D78" s="27">
        <v>4</v>
      </c>
      <c r="E78" s="27">
        <v>200</v>
      </c>
      <c r="F78" s="28">
        <v>800</v>
      </c>
      <c r="G78" s="27">
        <v>50</v>
      </c>
      <c r="H78" s="27">
        <v>50</v>
      </c>
      <c r="I78" s="28">
        <v>400</v>
      </c>
      <c r="J78" s="29">
        <v>50</v>
      </c>
      <c r="K78" s="30">
        <f>($F$78*$J$78/100)</f>
        <v>400</v>
      </c>
      <c r="L78" s="62"/>
    </row>
    <row r="79" spans="1:12" ht="15" customHeight="1" x14ac:dyDescent="0.25">
      <c r="A79" s="31">
        <v>67</v>
      </c>
      <c r="B79" s="26" t="s">
        <v>82</v>
      </c>
      <c r="C79" s="26" t="s">
        <v>15</v>
      </c>
      <c r="D79" s="27">
        <v>8</v>
      </c>
      <c r="E79" s="27">
        <v>200</v>
      </c>
      <c r="F79" s="28">
        <v>1600</v>
      </c>
      <c r="G79" s="27">
        <v>80</v>
      </c>
      <c r="H79" s="27">
        <v>20</v>
      </c>
      <c r="I79" s="28">
        <v>320</v>
      </c>
      <c r="J79" s="29">
        <v>80</v>
      </c>
      <c r="K79" s="30">
        <f>($F$79*$J$79/100)</f>
        <v>1280</v>
      </c>
      <c r="L79" s="34">
        <f>($F$79*$J$79/100)</f>
        <v>1280</v>
      </c>
    </row>
    <row r="80" spans="1:12" ht="15" customHeight="1" x14ac:dyDescent="0.25">
      <c r="A80" s="31">
        <v>68</v>
      </c>
      <c r="B80" s="26" t="s">
        <v>83</v>
      </c>
      <c r="C80" s="26" t="s">
        <v>15</v>
      </c>
      <c r="D80" s="27">
        <v>8</v>
      </c>
      <c r="E80" s="27">
        <v>200</v>
      </c>
      <c r="F80" s="28">
        <v>1600</v>
      </c>
      <c r="G80" s="27">
        <v>80</v>
      </c>
      <c r="H80" s="27">
        <v>20</v>
      </c>
      <c r="I80" s="28">
        <v>320</v>
      </c>
      <c r="J80" s="29">
        <v>80</v>
      </c>
      <c r="K80" s="30">
        <f>($F$80*$J$80/100)</f>
        <v>1280</v>
      </c>
      <c r="L80" s="34">
        <f>($F$79*$J$79/100)</f>
        <v>1280</v>
      </c>
    </row>
    <row r="81" spans="1:12" ht="15" customHeight="1" x14ac:dyDescent="0.25">
      <c r="A81" s="31">
        <v>69</v>
      </c>
      <c r="B81" s="26" t="s">
        <v>84</v>
      </c>
      <c r="C81" s="26" t="s">
        <v>14</v>
      </c>
      <c r="D81" s="27">
        <v>24</v>
      </c>
      <c r="E81" s="27">
        <v>50</v>
      </c>
      <c r="F81" s="32">
        <v>1200</v>
      </c>
      <c r="G81" s="27">
        <v>70</v>
      </c>
      <c r="H81" s="33">
        <v>30</v>
      </c>
      <c r="I81" s="32">
        <v>360</v>
      </c>
      <c r="J81" s="29">
        <v>70</v>
      </c>
      <c r="K81" s="30">
        <f>($F$81*$J$81/100)</f>
        <v>840</v>
      </c>
      <c r="L81" s="34">
        <f>($F$81*$J$81/100)</f>
        <v>840</v>
      </c>
    </row>
    <row r="82" spans="1:12" ht="15" customHeight="1" x14ac:dyDescent="0.25">
      <c r="A82" s="31">
        <v>70</v>
      </c>
      <c r="B82" s="26" t="s">
        <v>85</v>
      </c>
      <c r="C82" s="26" t="s">
        <v>14</v>
      </c>
      <c r="D82" s="27">
        <v>32</v>
      </c>
      <c r="E82" s="27">
        <v>50</v>
      </c>
      <c r="F82" s="32">
        <v>1600</v>
      </c>
      <c r="G82" s="27">
        <v>68.75</v>
      </c>
      <c r="H82" s="33">
        <v>31.25</v>
      </c>
      <c r="I82" s="28">
        <v>500</v>
      </c>
      <c r="J82" s="29">
        <v>68.75</v>
      </c>
      <c r="K82" s="30">
        <f>($F$82*$J$82/100)</f>
        <v>1100</v>
      </c>
      <c r="L82" s="34">
        <f>($F$82*$J$82/100)</f>
        <v>1100</v>
      </c>
    </row>
    <row r="83" spans="1:12" ht="15" customHeight="1" x14ac:dyDescent="0.25">
      <c r="A83" s="31">
        <v>71</v>
      </c>
      <c r="B83" s="26" t="s">
        <v>86</v>
      </c>
      <c r="C83" s="26" t="s">
        <v>14</v>
      </c>
      <c r="D83" s="27">
        <v>36</v>
      </c>
      <c r="E83" s="27">
        <v>50</v>
      </c>
      <c r="F83" s="32">
        <v>1800</v>
      </c>
      <c r="G83" s="27">
        <v>80</v>
      </c>
      <c r="H83" s="33">
        <v>20</v>
      </c>
      <c r="I83" s="28">
        <v>360</v>
      </c>
      <c r="J83" s="29">
        <v>80</v>
      </c>
      <c r="K83" s="30">
        <f>($F$83*$J$83/100)</f>
        <v>1440</v>
      </c>
      <c r="L83" s="34">
        <f>($F$83*$J$83/100)</f>
        <v>1440</v>
      </c>
    </row>
    <row r="84" spans="1:12" ht="15" customHeight="1" x14ac:dyDescent="0.25">
      <c r="A84" s="56">
        <v>72</v>
      </c>
      <c r="B84" s="26" t="s">
        <v>87</v>
      </c>
      <c r="C84" s="26" t="s">
        <v>14</v>
      </c>
      <c r="D84" s="27">
        <v>24</v>
      </c>
      <c r="E84" s="27">
        <v>50</v>
      </c>
      <c r="F84" s="32">
        <v>1200</v>
      </c>
      <c r="G84" s="27">
        <v>87.5</v>
      </c>
      <c r="H84" s="33">
        <v>12.5</v>
      </c>
      <c r="I84" s="28">
        <v>150</v>
      </c>
      <c r="J84" s="29">
        <v>87.5</v>
      </c>
      <c r="K84" s="30">
        <f>($F$84*$J$84/100)</f>
        <v>1050</v>
      </c>
      <c r="L84" s="61">
        <f>SUM(K84:K85)</f>
        <v>2450</v>
      </c>
    </row>
    <row r="85" spans="1:12" ht="15" customHeight="1" x14ac:dyDescent="0.25">
      <c r="A85" s="56"/>
      <c r="B85" s="26" t="s">
        <v>87</v>
      </c>
      <c r="C85" s="26" t="s">
        <v>15</v>
      </c>
      <c r="D85" s="27">
        <v>8</v>
      </c>
      <c r="E85" s="27">
        <v>200</v>
      </c>
      <c r="F85" s="28">
        <v>1600</v>
      </c>
      <c r="G85" s="27">
        <v>87.5</v>
      </c>
      <c r="H85" s="27">
        <v>12.5</v>
      </c>
      <c r="I85" s="28">
        <v>200</v>
      </c>
      <c r="J85" s="29">
        <v>87.5</v>
      </c>
      <c r="K85" s="30">
        <f>($F$85*$J$85/100)</f>
        <v>1400</v>
      </c>
      <c r="L85" s="62"/>
    </row>
    <row r="86" spans="1:12" ht="15" customHeight="1" x14ac:dyDescent="0.25">
      <c r="A86" s="31">
        <v>73</v>
      </c>
      <c r="B86" s="26" t="s">
        <v>88</v>
      </c>
      <c r="C86" s="26" t="s">
        <v>15</v>
      </c>
      <c r="D86" s="27">
        <v>8</v>
      </c>
      <c r="E86" s="27">
        <v>200</v>
      </c>
      <c r="F86" s="28">
        <v>1600</v>
      </c>
      <c r="G86" s="27">
        <v>87.5</v>
      </c>
      <c r="H86" s="27">
        <v>12.5</v>
      </c>
      <c r="I86" s="28">
        <v>200</v>
      </c>
      <c r="J86" s="29">
        <v>87.5</v>
      </c>
      <c r="K86" s="30">
        <f>($F$86*$J$86/100)</f>
        <v>1400</v>
      </c>
      <c r="L86" s="34">
        <f>($F$86*$J$86/100)</f>
        <v>1400</v>
      </c>
    </row>
    <row r="87" spans="1:12" ht="15" customHeight="1" x14ac:dyDescent="0.25">
      <c r="A87" s="56">
        <v>74</v>
      </c>
      <c r="B87" s="26" t="s">
        <v>89</v>
      </c>
      <c r="C87" s="26" t="s">
        <v>14</v>
      </c>
      <c r="D87" s="27">
        <v>32</v>
      </c>
      <c r="E87" s="27">
        <v>50</v>
      </c>
      <c r="F87" s="32">
        <v>1600</v>
      </c>
      <c r="G87" s="27">
        <v>86.11</v>
      </c>
      <c r="H87" s="27">
        <v>13.889999999999999</v>
      </c>
      <c r="I87" s="28">
        <v>500</v>
      </c>
      <c r="J87" s="29">
        <v>68.75</v>
      </c>
      <c r="K87" s="30">
        <f>($F$87*$J$87/100)</f>
        <v>1100</v>
      </c>
      <c r="L87" s="61">
        <f>SUM(K87:K88)</f>
        <v>2822.2</v>
      </c>
    </row>
    <row r="88" spans="1:12" ht="15" customHeight="1" x14ac:dyDescent="0.25">
      <c r="A88" s="56"/>
      <c r="B88" s="26" t="s">
        <v>89</v>
      </c>
      <c r="C88" s="26" t="s">
        <v>15</v>
      </c>
      <c r="D88" s="27">
        <v>8</v>
      </c>
      <c r="E88" s="27">
        <v>250</v>
      </c>
      <c r="F88" s="28">
        <v>2000</v>
      </c>
      <c r="G88" s="27">
        <v>86.11</v>
      </c>
      <c r="H88" s="27">
        <v>13.889999999999999</v>
      </c>
      <c r="I88" s="28">
        <v>277.8</v>
      </c>
      <c r="J88" s="29">
        <v>86.11</v>
      </c>
      <c r="K88" s="30">
        <f>($F$88*$J$88/100)</f>
        <v>1722.2</v>
      </c>
      <c r="L88" s="62"/>
    </row>
    <row r="89" spans="1:12" ht="15" customHeight="1" x14ac:dyDescent="0.25">
      <c r="A89" s="31">
        <v>75</v>
      </c>
      <c r="B89" s="26" t="s">
        <v>90</v>
      </c>
      <c r="C89" s="26" t="s">
        <v>15</v>
      </c>
      <c r="D89" s="27">
        <v>8</v>
      </c>
      <c r="E89" s="27">
        <v>200</v>
      </c>
      <c r="F89" s="28">
        <v>1600</v>
      </c>
      <c r="G89" s="27">
        <v>75</v>
      </c>
      <c r="H89" s="27">
        <v>25</v>
      </c>
      <c r="I89" s="28">
        <v>400</v>
      </c>
      <c r="J89" s="29">
        <v>75</v>
      </c>
      <c r="K89" s="30">
        <f>($F$89*$J$89/100)</f>
        <v>1200</v>
      </c>
      <c r="L89" s="34">
        <f>($F$89*$J$89/100)</f>
        <v>1200</v>
      </c>
    </row>
    <row r="90" spans="1:12" ht="15" customHeight="1" x14ac:dyDescent="0.25">
      <c r="A90" s="31">
        <v>76</v>
      </c>
      <c r="B90" s="26" t="s">
        <v>91</v>
      </c>
      <c r="C90" s="26" t="s">
        <v>15</v>
      </c>
      <c r="D90" s="27">
        <v>8</v>
      </c>
      <c r="E90" s="27">
        <v>200</v>
      </c>
      <c r="F90" s="28">
        <v>1600</v>
      </c>
      <c r="G90" s="27">
        <v>90</v>
      </c>
      <c r="H90" s="27">
        <v>10</v>
      </c>
      <c r="I90" s="28">
        <v>160</v>
      </c>
      <c r="J90" s="29">
        <v>90</v>
      </c>
      <c r="K90" s="30">
        <f>($F$90*$J$90/100)</f>
        <v>1440</v>
      </c>
      <c r="L90" s="34">
        <f>($F$90*$J$90/100)</f>
        <v>1440</v>
      </c>
    </row>
    <row r="91" spans="1:12" ht="15" customHeight="1" x14ac:dyDescent="0.25">
      <c r="A91" s="31">
        <v>77</v>
      </c>
      <c r="B91" s="26" t="s">
        <v>92</v>
      </c>
      <c r="C91" s="26" t="s">
        <v>14</v>
      </c>
      <c r="D91" s="27">
        <v>16</v>
      </c>
      <c r="E91" s="27">
        <v>50</v>
      </c>
      <c r="F91" s="32">
        <v>800</v>
      </c>
      <c r="G91" s="27">
        <v>90</v>
      </c>
      <c r="H91" s="33">
        <v>10</v>
      </c>
      <c r="I91" s="28">
        <v>80</v>
      </c>
      <c r="J91" s="29">
        <v>90</v>
      </c>
      <c r="K91" s="30">
        <f>($F$91*$J$91/100)</f>
        <v>720</v>
      </c>
      <c r="L91" s="34">
        <f>($F$91*$J$91/100)</f>
        <v>720</v>
      </c>
    </row>
    <row r="92" spans="1:12" ht="15" customHeight="1" x14ac:dyDescent="0.25">
      <c r="A92" s="31">
        <v>78</v>
      </c>
      <c r="B92" s="26" t="s">
        <v>93</v>
      </c>
      <c r="C92" s="26" t="s">
        <v>14</v>
      </c>
      <c r="D92" s="27">
        <v>24</v>
      </c>
      <c r="E92" s="27">
        <v>50</v>
      </c>
      <c r="F92" s="32">
        <v>1200</v>
      </c>
      <c r="G92" s="27">
        <v>70</v>
      </c>
      <c r="H92" s="33">
        <v>30</v>
      </c>
      <c r="I92" s="32">
        <v>360</v>
      </c>
      <c r="J92" s="29">
        <v>70</v>
      </c>
      <c r="K92" s="30">
        <f>($F$92*$J$92/100)</f>
        <v>840</v>
      </c>
      <c r="L92" s="34">
        <f>($F$92*$J$92/100)</f>
        <v>840</v>
      </c>
    </row>
    <row r="93" spans="1:12" s="5" customFormat="1" ht="15" customHeight="1" x14ac:dyDescent="0.25">
      <c r="A93" s="45">
        <v>79</v>
      </c>
      <c r="B93" s="46" t="s">
        <v>66</v>
      </c>
      <c r="C93" s="46" t="s">
        <v>14</v>
      </c>
      <c r="D93" s="47">
        <v>36</v>
      </c>
      <c r="E93" s="47">
        <v>50</v>
      </c>
      <c r="F93" s="48">
        <v>1800</v>
      </c>
      <c r="G93" s="47">
        <v>25</v>
      </c>
      <c r="H93" s="47">
        <v>75</v>
      </c>
      <c r="I93" s="48">
        <v>1350</v>
      </c>
      <c r="J93" s="50">
        <v>25</v>
      </c>
      <c r="K93" s="53">
        <f>($F$93*$J$93/100)</f>
        <v>450</v>
      </c>
      <c r="L93" s="54">
        <f>($F$93*$J$93/100)</f>
        <v>450</v>
      </c>
    </row>
    <row r="94" spans="1:12" ht="15" customHeight="1" x14ac:dyDescent="0.25">
      <c r="A94" s="56">
        <v>80</v>
      </c>
      <c r="B94" s="26" t="s">
        <v>94</v>
      </c>
      <c r="C94" s="26" t="s">
        <v>14</v>
      </c>
      <c r="D94" s="27">
        <v>24</v>
      </c>
      <c r="E94" s="27">
        <v>50</v>
      </c>
      <c r="F94" s="32">
        <v>1200</v>
      </c>
      <c r="G94" s="27">
        <v>87.5</v>
      </c>
      <c r="H94" s="33">
        <v>12.5</v>
      </c>
      <c r="I94" s="28">
        <v>150</v>
      </c>
      <c r="J94" s="29">
        <v>87.5</v>
      </c>
      <c r="K94" s="30">
        <f>($F$94*$J$94/100)</f>
        <v>1050</v>
      </c>
      <c r="L94" s="61">
        <f>SUM(K94:K95)</f>
        <v>2450</v>
      </c>
    </row>
    <row r="95" spans="1:12" ht="15" customHeight="1" x14ac:dyDescent="0.25">
      <c r="A95" s="56"/>
      <c r="B95" s="26" t="s">
        <v>94</v>
      </c>
      <c r="C95" s="26" t="s">
        <v>15</v>
      </c>
      <c r="D95" s="27">
        <v>8</v>
      </c>
      <c r="E95" s="27">
        <v>200</v>
      </c>
      <c r="F95" s="28">
        <v>1600</v>
      </c>
      <c r="G95" s="27">
        <v>87.5</v>
      </c>
      <c r="H95" s="27">
        <v>12.5</v>
      </c>
      <c r="I95" s="28">
        <v>200</v>
      </c>
      <c r="J95" s="29">
        <v>87.5</v>
      </c>
      <c r="K95" s="30">
        <f>($F$95*$J$95/100)</f>
        <v>1400</v>
      </c>
      <c r="L95" s="62"/>
    </row>
    <row r="96" spans="1:12" ht="15" customHeight="1" x14ac:dyDescent="0.25">
      <c r="A96" s="31">
        <v>81</v>
      </c>
      <c r="B96" s="26" t="s">
        <v>95</v>
      </c>
      <c r="C96" s="26" t="s">
        <v>14</v>
      </c>
      <c r="D96" s="27">
        <v>8</v>
      </c>
      <c r="E96" s="27">
        <v>50</v>
      </c>
      <c r="F96" s="32">
        <v>400</v>
      </c>
      <c r="G96" s="27">
        <v>62.5</v>
      </c>
      <c r="H96" s="27">
        <v>37.5</v>
      </c>
      <c r="I96" s="28">
        <v>450</v>
      </c>
      <c r="J96" s="36">
        <v>62.5</v>
      </c>
      <c r="K96" s="37">
        <f>($F$96*$J$96/100)</f>
        <v>250</v>
      </c>
      <c r="L96" s="38">
        <f>($F$96*$J$96/100)</f>
        <v>250</v>
      </c>
    </row>
    <row r="97" spans="1:12" s="5" customFormat="1" ht="15" customHeight="1" x14ac:dyDescent="0.25">
      <c r="A97" s="45">
        <v>82</v>
      </c>
      <c r="B97" s="46" t="s">
        <v>73</v>
      </c>
      <c r="C97" s="46" t="s">
        <v>15</v>
      </c>
      <c r="D97" s="47">
        <v>8</v>
      </c>
      <c r="E97" s="47">
        <v>200</v>
      </c>
      <c r="F97" s="48">
        <v>1600</v>
      </c>
      <c r="G97" s="47">
        <v>80</v>
      </c>
      <c r="H97" s="47">
        <v>20</v>
      </c>
      <c r="I97" s="48">
        <v>1280</v>
      </c>
      <c r="J97" s="50">
        <v>80</v>
      </c>
      <c r="K97" s="51">
        <f>($F$97*$J$97/100)</f>
        <v>1280</v>
      </c>
      <c r="L97" s="52">
        <f>($F$97*$J$97/100)</f>
        <v>1280</v>
      </c>
    </row>
    <row r="98" spans="1:12" s="5" customFormat="1" ht="15" customHeight="1" x14ac:dyDescent="0.25">
      <c r="A98" s="45">
        <v>83</v>
      </c>
      <c r="B98" s="46" t="s">
        <v>99</v>
      </c>
      <c r="C98" s="46" t="s">
        <v>14</v>
      </c>
      <c r="D98" s="47">
        <v>60</v>
      </c>
      <c r="E98" s="47">
        <v>50</v>
      </c>
      <c r="F98" s="48">
        <v>3000</v>
      </c>
      <c r="G98" s="47">
        <v>40</v>
      </c>
      <c r="H98" s="49">
        <v>60</v>
      </c>
      <c r="I98" s="48">
        <v>1200</v>
      </c>
      <c r="J98" s="50">
        <v>21</v>
      </c>
      <c r="K98" s="51">
        <f>($F$98*$J$98/100)</f>
        <v>630</v>
      </c>
      <c r="L98" s="52">
        <f>($F$98*$J$98/100)</f>
        <v>630</v>
      </c>
    </row>
    <row r="99" spans="1:12" ht="30.75" customHeight="1" thickBot="1" x14ac:dyDescent="0.3">
      <c r="A99" s="39" t="s">
        <v>96</v>
      </c>
      <c r="B99" s="40"/>
      <c r="C99" s="40"/>
      <c r="D99" s="40"/>
      <c r="E99" s="40"/>
      <c r="F99" s="41"/>
      <c r="G99" s="40"/>
      <c r="H99" s="40"/>
      <c r="I99" s="41"/>
      <c r="J99" s="42" t="s">
        <v>97</v>
      </c>
      <c r="K99" s="43">
        <f>SUM(K3:K98)</f>
        <v>111066.69999999998</v>
      </c>
      <c r="L99" s="44"/>
    </row>
  </sheetData>
  <mergeCells count="27">
    <mergeCell ref="L77:L78"/>
    <mergeCell ref="L84:L85"/>
    <mergeCell ref="L87:L88"/>
    <mergeCell ref="L94:L95"/>
    <mergeCell ref="L47:L48"/>
    <mergeCell ref="L51:L52"/>
    <mergeCell ref="L3:L4"/>
    <mergeCell ref="L63:L64"/>
    <mergeCell ref="L8:L9"/>
    <mergeCell ref="L14:L15"/>
    <mergeCell ref="L23:L24"/>
    <mergeCell ref="L30:L31"/>
    <mergeCell ref="L33:L34"/>
    <mergeCell ref="A8:A9"/>
    <mergeCell ref="A3:A4"/>
    <mergeCell ref="A1:H1"/>
    <mergeCell ref="A47:A48"/>
    <mergeCell ref="A51:A52"/>
    <mergeCell ref="A30:A31"/>
    <mergeCell ref="A33:A34"/>
    <mergeCell ref="A14:A15"/>
    <mergeCell ref="A23:A24"/>
    <mergeCell ref="A94:A95"/>
    <mergeCell ref="A84:A85"/>
    <mergeCell ref="A87:A88"/>
    <mergeCell ref="A63:A64"/>
    <mergeCell ref="A77:A78"/>
  </mergeCells>
  <pageMargins left="0.7" right="0.7" top="0.75" bottom="0.75" header="0.3" footer="0.3"/>
  <pageSetup paperSize="9" scale="6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DIF mar 2018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TSOCIAL</dc:creator>
  <cp:lastModifiedBy>Karen Perches Burciaga</cp:lastModifiedBy>
  <dcterms:created xsi:type="dcterms:W3CDTF">2018-04-10T22:32:36Z</dcterms:created>
  <dcterms:modified xsi:type="dcterms:W3CDTF">2018-05-03T15:42:32Z</dcterms:modified>
</cp:coreProperties>
</file>