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-BVPT1V3\Desktop\2024\T 1-24\T 2-24\PB y Gráficas\"/>
    </mc:Choice>
  </mc:AlternateContent>
  <xr:revisionPtr revIDLastSave="0" documentId="8_{08FC9969-8370-4601-B26E-10F38B364D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BUELO VIGILANTE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1" l="1"/>
  <c r="D18" i="1"/>
  <c r="A4" i="1"/>
  <c r="E4" i="1" l="1"/>
  <c r="D4" i="1"/>
</calcChain>
</file>

<file path=xl/sharedStrings.xml><?xml version="1.0" encoding="utf-8"?>
<sst xmlns="http://schemas.openxmlformats.org/spreadsheetml/2006/main" count="15" uniqueCount="7">
  <si>
    <t>Porcentaje</t>
  </si>
  <si>
    <t>Beneficiarios Totales</t>
  </si>
  <si>
    <t xml:space="preserve">Hombres </t>
  </si>
  <si>
    <t>Mujeres</t>
  </si>
  <si>
    <t>Edad Promedio</t>
  </si>
  <si>
    <t>Inversión por Género</t>
  </si>
  <si>
    <t>Abuelo Vigilante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</si>
</sst>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44" fontId="3" fillId="2" borderId="1" xfId="1" applyFont="1" applyFill="1" applyBorder="1" applyAlignment="1">
      <alignment horizontal="center"/>
    </xf>
    <xf numFmtId="9" fontId="0" fillId="2" borderId="1" xfId="0" applyNumberFormat="1" applyFill="1" applyBorder="1"/>
    <xf numFmtId="0" fontId="1" fillId="2" borderId="1" xfId="0" applyFont="1" applyFill="1" applyBorder="1"/>
    <xf numFmtId="0" fontId="0" fillId="2" borderId="1" xfId="0" applyFill="1" applyBorder="1" applyAlignment="1">
      <alignment horizontal="center"/>
    </xf>
    <xf numFmtId="9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44" fontId="1" fillId="0" borderId="1" xfId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Beneficiarios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cat>
            <c:multiLvlStrRef>
              <c:f>'ABUELO VIGILANTE'!$D$2:$E$3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'ABUELO VIGILANTE'!$D$4:$E$4</c:f>
              <c:numCache>
                <c:formatCode>0%</c:formatCode>
                <c:ptCount val="2"/>
                <c:pt idx="0">
                  <c:v>0.5</c:v>
                </c:pt>
                <c:pt idx="1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Inversión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ofPieChart>
        <c:ofPieType val="bar"/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46F-440D-BFE7-37FE5082216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46F-440D-BFE7-37FE5082216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46F-440D-BFE7-37FE5082216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46F-440D-BFE7-37FE5082216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46F-440D-BFE7-37FE50822164}"/>
              </c:ext>
            </c:extLst>
          </c:dPt>
          <c:cat>
            <c:multiLvlStrRef>
              <c:f>'ABUELO VIGILANTE'!$A$16:$D$17</c:f>
              <c:multiLvlStrCache>
                <c:ptCount val="4"/>
                <c:lvl>
                  <c:pt idx="0">
                    <c:v>Hombres </c:v>
                  </c:pt>
                  <c:pt idx="1">
                    <c:v>Mujeres</c:v>
                  </c:pt>
                  <c:pt idx="2">
                    <c:v>Hombres </c:v>
                  </c:pt>
                  <c:pt idx="3">
                    <c:v>Mujeres</c:v>
                  </c:pt>
                </c:lvl>
                <c:lvl>
                  <c:pt idx="0">
                    <c:v>Inversión por Género</c:v>
                  </c:pt>
                  <c:pt idx="2">
                    <c:v>Porcentaje</c:v>
                  </c:pt>
                </c:lvl>
              </c:multiLvlStrCache>
            </c:multiLvlStrRef>
          </c:cat>
          <c:val>
            <c:numRef>
              <c:f>'ABUELO VIGILANTE'!$A$18:$D$18</c:f>
              <c:numCache>
                <c:formatCode>_("$"* #,##0.00_);_("$"* \(#,##0.00\);_("$"* "-"??_);_(@_)</c:formatCode>
                <c:ptCount val="4"/>
                <c:pt idx="0">
                  <c:v>552000</c:v>
                </c:pt>
                <c:pt idx="1">
                  <c:v>552000</c:v>
                </c:pt>
                <c:pt idx="2" formatCode="0%">
                  <c:v>0.5</c:v>
                </c:pt>
                <c:pt idx="3" formatCode="0%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E5-402D-AD77-D40578C0C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accent1">
                <a:lumMod val="45000"/>
                <a:lumOff val="55000"/>
              </a:schemeClr>
            </a:gs>
            <a:gs pos="83000">
              <a:schemeClr val="accent1">
                <a:lumMod val="45000"/>
                <a:lumOff val="55000"/>
              </a:schemeClr>
            </a:gs>
            <a:gs pos="100000">
              <a:schemeClr val="accent1">
                <a:lumMod val="30000"/>
                <a:lumOff val="70000"/>
              </a:schemeClr>
            </a:gs>
          </a:gsLst>
          <a:lin ang="5400000" scaled="1"/>
        </a:gra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</xdr:row>
      <xdr:rowOff>28575</xdr:rowOff>
    </xdr:from>
    <xdr:to>
      <xdr:col>3</xdr:col>
      <xdr:colOff>581024</xdr:colOff>
      <xdr:row>11</xdr:row>
      <xdr:rowOff>133350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18</xdr:row>
      <xdr:rowOff>28575</xdr:rowOff>
    </xdr:from>
    <xdr:to>
      <xdr:col>4</xdr:col>
      <xdr:colOff>57149</xdr:colOff>
      <xdr:row>27</xdr:row>
      <xdr:rowOff>133348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ED705CB-8A7A-1E2D-0B77-72607115D3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G16" sqref="G16"/>
    </sheetView>
  </sheetViews>
  <sheetFormatPr baseColWidth="10" defaultRowHeight="15" x14ac:dyDescent="0.25"/>
  <cols>
    <col min="1" max="1" width="19.5703125" bestFit="1" customWidth="1"/>
    <col min="2" max="2" width="12.5703125" bestFit="1" customWidth="1"/>
    <col min="6" max="6" width="14.42578125" bestFit="1" customWidth="1"/>
  </cols>
  <sheetData>
    <row r="1" spans="1:6" x14ac:dyDescent="0.25">
      <c r="A1" s="10" t="s">
        <v>6</v>
      </c>
      <c r="B1" s="10"/>
      <c r="C1" s="10"/>
      <c r="D1" s="10"/>
      <c r="E1" s="10"/>
    </row>
    <row r="2" spans="1:6" x14ac:dyDescent="0.25">
      <c r="A2" s="8"/>
      <c r="B2" s="8"/>
      <c r="C2" s="8"/>
      <c r="D2" s="11" t="s">
        <v>0</v>
      </c>
      <c r="E2" s="11"/>
      <c r="F2" s="2" t="s">
        <v>4</v>
      </c>
    </row>
    <row r="3" spans="1:6" x14ac:dyDescent="0.25">
      <c r="A3" s="5" t="s">
        <v>1</v>
      </c>
      <c r="B3" s="2" t="s">
        <v>2</v>
      </c>
      <c r="C3" s="2" t="s">
        <v>3</v>
      </c>
      <c r="D3" s="2" t="s">
        <v>2</v>
      </c>
      <c r="E3" s="2" t="s">
        <v>3</v>
      </c>
      <c r="F3" s="9">
        <v>70</v>
      </c>
    </row>
    <row r="4" spans="1:6" x14ac:dyDescent="0.25">
      <c r="A4" s="6">
        <f>B4+C4</f>
        <v>92</v>
      </c>
      <c r="B4" s="6">
        <v>46</v>
      </c>
      <c r="C4" s="6">
        <v>46</v>
      </c>
      <c r="D4" s="7">
        <f>(B4/$A$4)</f>
        <v>0.5</v>
      </c>
      <c r="E4" s="7">
        <f>(C4/$A$4)</f>
        <v>0.5</v>
      </c>
      <c r="F4" s="9"/>
    </row>
    <row r="14" spans="1:6" x14ac:dyDescent="0.25">
      <c r="A14" s="12" t="s">
        <v>6</v>
      </c>
      <c r="B14" s="12"/>
      <c r="C14" s="12"/>
      <c r="D14" s="12"/>
      <c r="E14" s="1"/>
    </row>
    <row r="15" spans="1:6" x14ac:dyDescent="0.25">
      <c r="A15" s="13">
        <v>1104000</v>
      </c>
      <c r="B15" s="13"/>
      <c r="C15" s="13"/>
      <c r="D15" s="13"/>
    </row>
    <row r="16" spans="1:6" x14ac:dyDescent="0.25">
      <c r="A16" s="11" t="s">
        <v>5</v>
      </c>
      <c r="B16" s="11"/>
      <c r="C16" s="11" t="s">
        <v>0</v>
      </c>
      <c r="D16" s="11"/>
    </row>
    <row r="17" spans="1:4" x14ac:dyDescent="0.25">
      <c r="A17" s="2" t="s">
        <v>2</v>
      </c>
      <c r="B17" s="2" t="s">
        <v>3</v>
      </c>
      <c r="C17" s="2" t="s">
        <v>2</v>
      </c>
      <c r="D17" s="2" t="s">
        <v>3</v>
      </c>
    </row>
    <row r="18" spans="1:4" x14ac:dyDescent="0.25">
      <c r="A18" s="3">
        <v>552000</v>
      </c>
      <c r="B18" s="3">
        <v>552000</v>
      </c>
      <c r="C18" s="4">
        <f>A18/A15</f>
        <v>0.5</v>
      </c>
      <c r="D18" s="4">
        <f>B18/A15</f>
        <v>0.5</v>
      </c>
    </row>
  </sheetData>
  <mergeCells count="7">
    <mergeCell ref="F3:F4"/>
    <mergeCell ref="A1:E1"/>
    <mergeCell ref="D2:E2"/>
    <mergeCell ref="A16:B16"/>
    <mergeCell ref="C16:D16"/>
    <mergeCell ref="A14:D14"/>
    <mergeCell ref="A15:D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ABUELO VIGILANTE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Mujeres Mujeres</cp:lastModifiedBy>
  <dcterms:created xsi:type="dcterms:W3CDTF">2022-04-06T21:59:04Z</dcterms:created>
  <dcterms:modified xsi:type="dcterms:W3CDTF">2024-07-04T17:11:37Z</dcterms:modified>
</cp:coreProperties>
</file>