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DSPM 2021 2024\2023\005 Reportes Trimestrales Transparencia\2024 01 ENE FEB MAR\"/>
    </mc:Choice>
  </mc:AlternateContent>
  <bookViews>
    <workbookView xWindow="0" yWindow="0" windowWidth="28800" windowHeight="12435" tabRatio="731"/>
  </bookViews>
  <sheets>
    <sheet name="Prevencion Escuelas 2023" sheetId="1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8" i="17" l="1"/>
  <c r="F34" i="17" s="1"/>
  <c r="U28" i="17"/>
  <c r="F33" i="17" s="1"/>
  <c r="L28" i="17"/>
  <c r="K28" i="17"/>
  <c r="J28" i="17"/>
  <c r="I28" i="17"/>
  <c r="H28" i="17"/>
  <c r="G28" i="17"/>
  <c r="F28" i="17"/>
  <c r="E28" i="17"/>
  <c r="D28" i="17"/>
  <c r="C28" i="17"/>
  <c r="W25" i="17"/>
  <c r="W24" i="17"/>
  <c r="W23" i="17"/>
  <c r="W22" i="17"/>
  <c r="W21" i="17"/>
  <c r="W20" i="17"/>
  <c r="W19" i="17"/>
  <c r="W18" i="17"/>
  <c r="W17" i="17"/>
  <c r="W16" i="17"/>
  <c r="W15" i="17"/>
  <c r="W14" i="17"/>
  <c r="W13" i="17"/>
  <c r="W12" i="17"/>
  <c r="W11" i="17"/>
  <c r="W10" i="17"/>
  <c r="W9" i="17"/>
  <c r="W8" i="17"/>
  <c r="W7" i="17"/>
  <c r="W6" i="17"/>
  <c r="W5" i="17"/>
  <c r="W4" i="17"/>
  <c r="W3" i="17"/>
  <c r="W28" i="17" l="1"/>
  <c r="F35" i="17" s="1"/>
  <c r="F30" i="17"/>
  <c r="C30" i="17"/>
</calcChain>
</file>

<file path=xl/sharedStrings.xml><?xml version="1.0" encoding="utf-8"?>
<sst xmlns="http://schemas.openxmlformats.org/spreadsheetml/2006/main" count="188" uniqueCount="119">
  <si>
    <t>Actividad</t>
  </si>
  <si>
    <t>Programas</t>
  </si>
  <si>
    <t>Control Interno</t>
  </si>
  <si>
    <t>Fecha</t>
  </si>
  <si>
    <t>Alumnos</t>
  </si>
  <si>
    <t>Docentes</t>
  </si>
  <si>
    <t>Padres de Familia</t>
  </si>
  <si>
    <t>Redes Sociales</t>
  </si>
  <si>
    <t>Acoso Escolar</t>
  </si>
  <si>
    <t>Proyecto de Vida</t>
  </si>
  <si>
    <t>Exhibicion K9</t>
  </si>
  <si>
    <t>Violencia en el Noviazgo</t>
  </si>
  <si>
    <t>Adicciones</t>
  </si>
  <si>
    <t>Justicia Cívica</t>
  </si>
  <si>
    <t>Distrito</t>
  </si>
  <si>
    <t>Cuadrante</t>
  </si>
  <si>
    <t>Centro de Trabajo</t>
  </si>
  <si>
    <t>Turno</t>
  </si>
  <si>
    <t>Nivel</t>
  </si>
  <si>
    <t>Escuela</t>
  </si>
  <si>
    <t>Dirección</t>
  </si>
  <si>
    <t>Colonia</t>
  </si>
  <si>
    <t>Hombres</t>
  </si>
  <si>
    <t>Mujeres</t>
  </si>
  <si>
    <t>Participantes</t>
  </si>
  <si>
    <t>COLÓN</t>
  </si>
  <si>
    <t>08DPR2561L</t>
  </si>
  <si>
    <t>V</t>
  </si>
  <si>
    <t>PRIMARIA</t>
  </si>
  <si>
    <t>PRIM. PAULA VILLAGRÁN VIZCAÍNO</t>
  </si>
  <si>
    <t>RÍO MAGDALENA Y RÍO VENTUARI S/N</t>
  </si>
  <si>
    <t>RIBERAS DE SACRAMENTO</t>
  </si>
  <si>
    <t>VILLA</t>
  </si>
  <si>
    <t>08PPR2003E</t>
  </si>
  <si>
    <t>M</t>
  </si>
  <si>
    <t>PRIM. MUNDO DE GALILEO</t>
  </si>
  <si>
    <t>REPÚBLICA DE URUGUAY # 521</t>
  </si>
  <si>
    <t>PANAMERICANA</t>
  </si>
  <si>
    <t>08DPR2667E</t>
  </si>
  <si>
    <t>PRIM. FED. ROTARIA 7 MARÍA MONARREZ OGAZ</t>
  </si>
  <si>
    <t>RÍO SAN FRANCISCO Y RÍO DANUBIO S/N</t>
  </si>
  <si>
    <t>ÁNGEL</t>
  </si>
  <si>
    <t>41b</t>
  </si>
  <si>
    <t>08PPR0133K</t>
  </si>
  <si>
    <t>PRIM. COLEGIO PATRIA</t>
  </si>
  <si>
    <t>AV. MELCHOR OCAMPO # 501</t>
  </si>
  <si>
    <t>BARRIO SAN PEDRO</t>
  </si>
  <si>
    <t>08DPR0855K</t>
  </si>
  <si>
    <t>PRIM. JAIME BUSTILLOS BUSTILLOS</t>
  </si>
  <si>
    <t>RÍO OKAVANGO S/N</t>
  </si>
  <si>
    <t>VISTAS DEL NORTE</t>
  </si>
  <si>
    <t>08DPR2594C</t>
  </si>
  <si>
    <t>PRIM. OLIVIA CANO GONZÁLEZ</t>
  </si>
  <si>
    <t>RÍO COLORADO Y RÍO COLUMBIA S/N</t>
  </si>
  <si>
    <t>08PPR0523Z</t>
  </si>
  <si>
    <t>PRIMARIA COLEGIO GIL ESPARZA</t>
  </si>
  <si>
    <t>CALLE 10a. # 2410</t>
  </si>
  <si>
    <t>CENTRO</t>
  </si>
  <si>
    <t>SECUNDARIA</t>
  </si>
  <si>
    <t>SECUNDARIA COLEGIO GIL ESPARZA</t>
  </si>
  <si>
    <t>ZAPATA</t>
  </si>
  <si>
    <t>08EPR0527Q</t>
  </si>
  <si>
    <t>PRIMARIA EST. DR. ÁNGEL CASTELLANOS 2277</t>
  </si>
  <si>
    <t>CALLE 48 Y SAMANIEGO # 3800</t>
  </si>
  <si>
    <t>ROSARIO</t>
  </si>
  <si>
    <t>08EES0024R</t>
  </si>
  <si>
    <t>SECUNDARIA ESTATAL # 3023</t>
  </si>
  <si>
    <t>DESIERTO DEL SAHARA S/N</t>
  </si>
  <si>
    <t>PORVENIR</t>
  </si>
  <si>
    <t>08PBH3691G</t>
  </si>
  <si>
    <t>PREPARATORIA</t>
  </si>
  <si>
    <t>PREPARATORIA GIL ESPARZA</t>
  </si>
  <si>
    <t>08DPR2358Z</t>
  </si>
  <si>
    <t>PRIMARIA FED. LUIS DONALDO COLOSIO M.</t>
  </si>
  <si>
    <t>CALLE 44 Y OBRERO MUNDIAL S/N</t>
  </si>
  <si>
    <t>U. P.</t>
  </si>
  <si>
    <t>08PES0231E</t>
  </si>
  <si>
    <t xml:space="preserve">SECUNDARIA </t>
  </si>
  <si>
    <t>COLEGIO MADISON CAMPUS CHIHUAHUA</t>
  </si>
  <si>
    <t>CALLE FUENTE DE TREVI # 7001</t>
  </si>
  <si>
    <t>PUERTA DE HIERRO</t>
  </si>
  <si>
    <t>08ECB0002H</t>
  </si>
  <si>
    <t>COLEGIO DE BACHILLERES # 2 T. M.</t>
  </si>
  <si>
    <t>CALLE 10a  Y J. J. CALVO</t>
  </si>
  <si>
    <t>SANTA ROSA</t>
  </si>
  <si>
    <t>MORELOS</t>
  </si>
  <si>
    <t>08ECB0026R</t>
  </si>
  <si>
    <t>M y V</t>
  </si>
  <si>
    <t>COLEGIO DE BACHILLERES # 21 T.M. Y T.V.</t>
  </si>
  <si>
    <t>CARRETERA A ALDAMA, KM 3</t>
  </si>
  <si>
    <t>ROBINSON IV</t>
  </si>
  <si>
    <t>08ECB0003G</t>
  </si>
  <si>
    <t>COLEGIO DE BACHILLERES # 3 T.M. Y T.V.</t>
  </si>
  <si>
    <t>BLVD. ORTIZ MENA Y FRANCISCO VILLA S/N</t>
  </si>
  <si>
    <t>SAN FELIPE V ETAPA</t>
  </si>
  <si>
    <t>08EPR0515L</t>
  </si>
  <si>
    <t>PRIMARIA JESUS GARCÍA CORONA 2098</t>
  </si>
  <si>
    <t>CALLE FELIPE OROZCO S/N</t>
  </si>
  <si>
    <t>INDUSTRIAL</t>
  </si>
  <si>
    <t>08DPR2318Z</t>
  </si>
  <si>
    <t>PRIMARIA FED. VALENTÍN GÓMEZ FARÍAS</t>
  </si>
  <si>
    <t>CALLES DE LA NOGALERA Y ARADO</t>
  </si>
  <si>
    <t>GIRASOLES</t>
  </si>
  <si>
    <t>08DPR2464J</t>
  </si>
  <si>
    <t>PRIMARIA FED. FELIPE ÁNGELES</t>
  </si>
  <si>
    <t>08DPR2305V</t>
  </si>
  <si>
    <t>PRIMARIA FED. IGNACIO ZARAGOZA</t>
  </si>
  <si>
    <t>CALLE PAULA AÚN DE AGUIRRE # 8816</t>
  </si>
  <si>
    <t>ALIANZA POPULAR</t>
  </si>
  <si>
    <t>08DPR0659I</t>
  </si>
  <si>
    <t>PRIMARIA FED. BELISARIO DOMÍNGUEZ</t>
  </si>
  <si>
    <t>AV. HIDALGO Y TABASCO S/N</t>
  </si>
  <si>
    <t>08EPR0786D</t>
  </si>
  <si>
    <t>PRIMARIA JAIME TORRES BODET 2727</t>
  </si>
  <si>
    <t>UNIDAD DEPORTIVA JOSÉ PISTOLAS MENESES</t>
  </si>
  <si>
    <t>NIÑOS HÉROES</t>
  </si>
  <si>
    <t>SUBTOTAL</t>
  </si>
  <si>
    <t>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</si>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</sst>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b/>
      <sz val="12"/>
      <color theme="0"/>
      <name val="Calibri"/>
      <charset val="134"/>
      <scheme val="minor"/>
    </font>
    <font>
      <b/>
      <sz val="10.5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/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W38"/>
  <sheetViews>
    <sheetView tabSelected="1" zoomScale="110" zoomScaleNormal="110" workbookViewId="0">
      <pane ySplit="2" topLeftCell="A11" activePane="bottomLeft" state="frozen"/>
      <selection pane="bottomLeft" activeCell="A27" sqref="A27"/>
    </sheetView>
  </sheetViews>
  <sheetFormatPr baseColWidth="10" defaultColWidth="11.42578125" defaultRowHeight="14.25"/>
  <cols>
    <col min="1" max="1" width="6.85546875" style="2" customWidth="1"/>
    <col min="2" max="2" width="11" style="3" customWidth="1"/>
    <col min="3" max="5" width="10.42578125" style="3" customWidth="1"/>
    <col min="6" max="6" width="11.85546875" style="3" customWidth="1"/>
    <col min="7" max="7" width="10.42578125" style="3" customWidth="1"/>
    <col min="8" max="8" width="12.140625" style="3" customWidth="1"/>
    <col min="9" max="12" width="9.5703125" style="3" customWidth="1"/>
    <col min="13" max="13" width="11.140625" style="3" customWidth="1"/>
    <col min="14" max="14" width="9.28515625" style="3" customWidth="1"/>
    <col min="15" max="15" width="16.42578125" style="3" customWidth="1"/>
    <col min="16" max="16" width="6.140625" style="3" customWidth="1"/>
    <col min="17" max="17" width="13.28515625" style="3" customWidth="1"/>
    <col min="18" max="18" width="38.7109375" style="1" customWidth="1"/>
    <col min="19" max="19" width="37.42578125" style="1" customWidth="1"/>
    <col min="20" max="20" width="24.42578125" style="1" customWidth="1"/>
    <col min="21" max="21" width="8.7109375" style="3" customWidth="1"/>
    <col min="22" max="22" width="8" style="3" customWidth="1"/>
    <col min="23" max="23" width="12" style="3" customWidth="1"/>
    <col min="24" max="16384" width="11.42578125" style="17"/>
  </cols>
  <sheetData>
    <row r="1" spans="1:23" ht="32.25" customHeight="1">
      <c r="C1" s="25" t="s">
        <v>0</v>
      </c>
      <c r="D1" s="25"/>
      <c r="E1" s="25"/>
      <c r="F1" s="25" t="s">
        <v>1</v>
      </c>
      <c r="G1" s="25"/>
      <c r="H1" s="25"/>
      <c r="I1" s="25"/>
      <c r="J1" s="4"/>
      <c r="K1" s="4"/>
      <c r="L1" s="4"/>
    </row>
    <row r="2" spans="1:23" ht="62.25" customHeight="1">
      <c r="A2" s="5" t="s">
        <v>2</v>
      </c>
      <c r="B2" s="6" t="s">
        <v>3</v>
      </c>
      <c r="C2" s="7" t="s">
        <v>4</v>
      </c>
      <c r="D2" s="7" t="s">
        <v>5</v>
      </c>
      <c r="E2" s="8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</row>
    <row r="3" spans="1:23" s="16" customFormat="1">
      <c r="A3" s="2">
        <v>1</v>
      </c>
      <c r="B3" s="9">
        <v>45307</v>
      </c>
      <c r="C3" s="10">
        <v>1</v>
      </c>
      <c r="D3" s="10"/>
      <c r="E3" s="10"/>
      <c r="F3" s="11">
        <v>1</v>
      </c>
      <c r="G3" s="11"/>
      <c r="H3" s="11"/>
      <c r="I3" s="11"/>
      <c r="J3" s="11"/>
      <c r="K3" s="11"/>
      <c r="L3" s="11"/>
      <c r="M3" s="3" t="s">
        <v>25</v>
      </c>
      <c r="N3" s="3">
        <v>3</v>
      </c>
      <c r="O3" s="3" t="s">
        <v>26</v>
      </c>
      <c r="P3" s="3" t="s">
        <v>27</v>
      </c>
      <c r="Q3" s="3" t="s">
        <v>28</v>
      </c>
      <c r="R3" s="1" t="s">
        <v>29</v>
      </c>
      <c r="S3" s="1" t="s">
        <v>30</v>
      </c>
      <c r="T3" s="1" t="s">
        <v>31</v>
      </c>
      <c r="U3" s="14">
        <v>62</v>
      </c>
      <c r="V3" s="14">
        <v>58</v>
      </c>
      <c r="W3" s="14">
        <f t="shared" ref="W3:W18" si="0">U3+V3</f>
        <v>120</v>
      </c>
    </row>
    <row r="4" spans="1:23" s="16" customFormat="1">
      <c r="A4" s="2">
        <v>2</v>
      </c>
      <c r="B4" s="9">
        <v>45308</v>
      </c>
      <c r="C4" s="10">
        <v>1</v>
      </c>
      <c r="D4" s="10"/>
      <c r="E4" s="10"/>
      <c r="F4" s="11">
        <v>1</v>
      </c>
      <c r="G4" s="11"/>
      <c r="H4" s="11"/>
      <c r="I4" s="11"/>
      <c r="J4" s="11"/>
      <c r="K4" s="11"/>
      <c r="L4" s="11"/>
      <c r="M4" s="3" t="s">
        <v>32</v>
      </c>
      <c r="N4" s="3">
        <v>32</v>
      </c>
      <c r="O4" s="3" t="s">
        <v>33</v>
      </c>
      <c r="P4" s="3" t="s">
        <v>34</v>
      </c>
      <c r="Q4" s="3" t="s">
        <v>28</v>
      </c>
      <c r="R4" s="1" t="s">
        <v>35</v>
      </c>
      <c r="S4" s="1" t="s">
        <v>36</v>
      </c>
      <c r="T4" s="1" t="s">
        <v>37</v>
      </c>
      <c r="U4" s="14">
        <v>44</v>
      </c>
      <c r="V4" s="14">
        <v>36</v>
      </c>
      <c r="W4" s="14">
        <f t="shared" si="0"/>
        <v>80</v>
      </c>
    </row>
    <row r="5" spans="1:23" s="16" customFormat="1">
      <c r="A5" s="2">
        <v>3</v>
      </c>
      <c r="B5" s="9">
        <v>45308</v>
      </c>
      <c r="C5" s="10">
        <v>1</v>
      </c>
      <c r="D5" s="10"/>
      <c r="E5" s="10"/>
      <c r="F5" s="11">
        <v>1</v>
      </c>
      <c r="G5" s="11"/>
      <c r="H5" s="11"/>
      <c r="I5" s="11"/>
      <c r="J5" s="11"/>
      <c r="K5" s="11"/>
      <c r="L5" s="11"/>
      <c r="M5" s="3" t="s">
        <v>25</v>
      </c>
      <c r="N5" s="3">
        <v>3</v>
      </c>
      <c r="O5" s="3" t="s">
        <v>38</v>
      </c>
      <c r="P5" s="3" t="s">
        <v>27</v>
      </c>
      <c r="Q5" s="3" t="s">
        <v>28</v>
      </c>
      <c r="R5" s="1" t="s">
        <v>39</v>
      </c>
      <c r="S5" s="1" t="s">
        <v>40</v>
      </c>
      <c r="T5" s="1" t="s">
        <v>31</v>
      </c>
      <c r="U5" s="14">
        <v>57</v>
      </c>
      <c r="V5" s="14">
        <v>57</v>
      </c>
      <c r="W5" s="14">
        <f t="shared" si="0"/>
        <v>114</v>
      </c>
    </row>
    <row r="6" spans="1:23" s="16" customFormat="1">
      <c r="A6" s="2">
        <v>4</v>
      </c>
      <c r="B6" s="9">
        <v>45310</v>
      </c>
      <c r="C6" s="10">
        <v>1</v>
      </c>
      <c r="D6" s="10"/>
      <c r="E6" s="10"/>
      <c r="F6" s="11">
        <v>1</v>
      </c>
      <c r="G6" s="11"/>
      <c r="H6" s="11"/>
      <c r="I6" s="11"/>
      <c r="J6" s="11"/>
      <c r="K6" s="11"/>
      <c r="L6" s="11"/>
      <c r="M6" s="3" t="s">
        <v>41</v>
      </c>
      <c r="N6" s="3" t="s">
        <v>42</v>
      </c>
      <c r="O6" s="3" t="s">
        <v>43</v>
      </c>
      <c r="P6" s="3" t="s">
        <v>34</v>
      </c>
      <c r="Q6" s="3" t="s">
        <v>28</v>
      </c>
      <c r="R6" s="1" t="s">
        <v>44</v>
      </c>
      <c r="S6" s="1" t="s">
        <v>45</v>
      </c>
      <c r="T6" s="1" t="s">
        <v>46</v>
      </c>
      <c r="U6" s="14">
        <v>21</v>
      </c>
      <c r="V6" s="14">
        <v>20</v>
      </c>
      <c r="W6" s="14">
        <f t="shared" si="0"/>
        <v>41</v>
      </c>
    </row>
    <row r="7" spans="1:23" s="16" customFormat="1">
      <c r="A7" s="2">
        <v>6</v>
      </c>
      <c r="B7" s="9">
        <v>45314</v>
      </c>
      <c r="C7" s="10">
        <v>1</v>
      </c>
      <c r="D7" s="10"/>
      <c r="E7" s="10"/>
      <c r="F7" s="11"/>
      <c r="G7" s="11">
        <v>1</v>
      </c>
      <c r="H7" s="11"/>
      <c r="I7" s="11"/>
      <c r="J7" s="11"/>
      <c r="K7" s="11"/>
      <c r="L7" s="11"/>
      <c r="M7" s="3" t="s">
        <v>25</v>
      </c>
      <c r="N7" s="3">
        <v>4</v>
      </c>
      <c r="O7" s="3" t="s">
        <v>47</v>
      </c>
      <c r="P7" s="3" t="s">
        <v>27</v>
      </c>
      <c r="Q7" s="3" t="s">
        <v>28</v>
      </c>
      <c r="R7" s="1" t="s">
        <v>48</v>
      </c>
      <c r="S7" s="1" t="s">
        <v>49</v>
      </c>
      <c r="T7" s="1" t="s">
        <v>50</v>
      </c>
      <c r="U7" s="14">
        <v>95</v>
      </c>
      <c r="V7" s="14">
        <v>56</v>
      </c>
      <c r="W7" s="14">
        <f t="shared" si="0"/>
        <v>151</v>
      </c>
    </row>
    <row r="8" spans="1:23" s="16" customFormat="1">
      <c r="A8" s="2">
        <v>7</v>
      </c>
      <c r="B8" s="9">
        <v>45314</v>
      </c>
      <c r="C8" s="10">
        <v>1</v>
      </c>
      <c r="D8" s="10"/>
      <c r="E8" s="10"/>
      <c r="F8" s="11"/>
      <c r="G8" s="11">
        <v>1</v>
      </c>
      <c r="H8" s="11"/>
      <c r="I8" s="11"/>
      <c r="J8" s="11"/>
      <c r="K8" s="11"/>
      <c r="L8" s="11"/>
      <c r="M8" s="3" t="s">
        <v>25</v>
      </c>
      <c r="N8" s="3">
        <v>3</v>
      </c>
      <c r="O8" s="3" t="s">
        <v>51</v>
      </c>
      <c r="P8" s="3" t="s">
        <v>27</v>
      </c>
      <c r="Q8" s="3" t="s">
        <v>28</v>
      </c>
      <c r="R8" s="1" t="s">
        <v>52</v>
      </c>
      <c r="S8" s="1" t="s">
        <v>53</v>
      </c>
      <c r="T8" s="1" t="s">
        <v>31</v>
      </c>
      <c r="U8" s="14">
        <v>74</v>
      </c>
      <c r="V8" s="14">
        <v>71</v>
      </c>
      <c r="W8" s="14">
        <f t="shared" si="0"/>
        <v>145</v>
      </c>
    </row>
    <row r="9" spans="1:23" s="16" customFormat="1">
      <c r="A9" s="2">
        <v>8</v>
      </c>
      <c r="B9" s="9">
        <v>45316</v>
      </c>
      <c r="C9" s="10">
        <v>1</v>
      </c>
      <c r="D9" s="10"/>
      <c r="E9" s="10"/>
      <c r="F9" s="11">
        <v>1</v>
      </c>
      <c r="G9" s="11"/>
      <c r="H9" s="11"/>
      <c r="I9" s="11"/>
      <c r="J9" s="11"/>
      <c r="K9" s="11"/>
      <c r="L9" s="11"/>
      <c r="M9" s="3" t="s">
        <v>41</v>
      </c>
      <c r="N9" s="3" t="s">
        <v>42</v>
      </c>
      <c r="O9" s="3" t="s">
        <v>54</v>
      </c>
      <c r="P9" s="3" t="s">
        <v>34</v>
      </c>
      <c r="Q9" s="3" t="s">
        <v>28</v>
      </c>
      <c r="R9" s="1" t="s">
        <v>55</v>
      </c>
      <c r="S9" s="1" t="s">
        <v>56</v>
      </c>
      <c r="T9" s="1" t="s">
        <v>57</v>
      </c>
      <c r="U9" s="14">
        <v>37</v>
      </c>
      <c r="V9" s="14">
        <v>52</v>
      </c>
      <c r="W9" s="14">
        <f t="shared" si="0"/>
        <v>89</v>
      </c>
    </row>
    <row r="10" spans="1:23" s="16" customFormat="1">
      <c r="A10" s="2">
        <v>11</v>
      </c>
      <c r="B10" s="9">
        <v>45323</v>
      </c>
      <c r="C10" s="10">
        <v>1</v>
      </c>
      <c r="D10" s="10"/>
      <c r="E10" s="10"/>
      <c r="F10" s="11">
        <v>1</v>
      </c>
      <c r="G10" s="11"/>
      <c r="H10" s="11"/>
      <c r="I10" s="11"/>
      <c r="J10" s="11"/>
      <c r="K10" s="11"/>
      <c r="L10" s="11"/>
      <c r="M10" s="3" t="s">
        <v>41</v>
      </c>
      <c r="N10" s="3" t="s">
        <v>42</v>
      </c>
      <c r="O10" s="3" t="s">
        <v>54</v>
      </c>
      <c r="P10" s="3" t="s">
        <v>34</v>
      </c>
      <c r="Q10" s="3" t="s">
        <v>58</v>
      </c>
      <c r="R10" s="1" t="s">
        <v>59</v>
      </c>
      <c r="S10" s="1" t="s">
        <v>56</v>
      </c>
      <c r="T10" s="1" t="s">
        <v>57</v>
      </c>
      <c r="U10" s="14">
        <v>86</v>
      </c>
      <c r="V10" s="14">
        <v>99</v>
      </c>
      <c r="W10" s="14">
        <f t="shared" si="0"/>
        <v>185</v>
      </c>
    </row>
    <row r="11" spans="1:23" s="16" customFormat="1">
      <c r="A11" s="2">
        <v>12</v>
      </c>
      <c r="B11" s="9">
        <v>45329</v>
      </c>
      <c r="C11" s="10">
        <v>1</v>
      </c>
      <c r="D11" s="10"/>
      <c r="E11" s="10"/>
      <c r="F11" s="11">
        <v>1</v>
      </c>
      <c r="G11" s="11"/>
      <c r="H11" s="11"/>
      <c r="I11" s="11"/>
      <c r="J11" s="11"/>
      <c r="K11" s="11"/>
      <c r="L11" s="11"/>
      <c r="M11" s="3" t="s">
        <v>60</v>
      </c>
      <c r="N11" s="3">
        <v>50</v>
      </c>
      <c r="O11" s="3" t="s">
        <v>61</v>
      </c>
      <c r="P11" s="3" t="s">
        <v>34</v>
      </c>
      <c r="Q11" s="3" t="s">
        <v>28</v>
      </c>
      <c r="R11" s="1" t="s">
        <v>62</v>
      </c>
      <c r="S11" s="1" t="s">
        <v>63</v>
      </c>
      <c r="T11" s="1" t="s">
        <v>64</v>
      </c>
      <c r="U11" s="14">
        <v>38</v>
      </c>
      <c r="V11" s="14">
        <v>37</v>
      </c>
      <c r="W11" s="14">
        <f t="shared" si="0"/>
        <v>75</v>
      </c>
    </row>
    <row r="12" spans="1:23" s="16" customFormat="1">
      <c r="A12" s="2">
        <v>13</v>
      </c>
      <c r="B12" s="9">
        <v>45331</v>
      </c>
      <c r="C12" s="10">
        <v>1</v>
      </c>
      <c r="D12" s="10"/>
      <c r="E12" s="10"/>
      <c r="F12" s="11">
        <v>1</v>
      </c>
      <c r="G12" s="11"/>
      <c r="H12" s="11"/>
      <c r="I12" s="11"/>
      <c r="J12" s="11"/>
      <c r="K12" s="11"/>
      <c r="L12" s="11"/>
      <c r="M12" s="3" t="s">
        <v>25</v>
      </c>
      <c r="N12" s="3">
        <v>8</v>
      </c>
      <c r="O12" s="3" t="s">
        <v>65</v>
      </c>
      <c r="P12" s="3" t="s">
        <v>34</v>
      </c>
      <c r="Q12" s="3" t="s">
        <v>58</v>
      </c>
      <c r="R12" s="1" t="s">
        <v>66</v>
      </c>
      <c r="S12" s="1" t="s">
        <v>67</v>
      </c>
      <c r="T12" s="1" t="s">
        <v>68</v>
      </c>
      <c r="U12" s="14">
        <v>165</v>
      </c>
      <c r="V12" s="14">
        <v>168</v>
      </c>
      <c r="W12" s="14">
        <f t="shared" si="0"/>
        <v>333</v>
      </c>
    </row>
    <row r="13" spans="1:23" s="16" customFormat="1">
      <c r="A13" s="2">
        <v>15</v>
      </c>
      <c r="B13" s="9">
        <v>45338</v>
      </c>
      <c r="C13" s="10">
        <v>1</v>
      </c>
      <c r="D13" s="10"/>
      <c r="E13" s="10"/>
      <c r="F13" s="11">
        <v>1</v>
      </c>
      <c r="G13" s="11"/>
      <c r="H13" s="11"/>
      <c r="I13" s="11"/>
      <c r="J13" s="11"/>
      <c r="K13" s="11"/>
      <c r="L13" s="11"/>
      <c r="M13" s="3" t="s">
        <v>41</v>
      </c>
      <c r="N13" s="3" t="s">
        <v>42</v>
      </c>
      <c r="O13" s="3" t="s">
        <v>69</v>
      </c>
      <c r="P13" s="3" t="s">
        <v>34</v>
      </c>
      <c r="Q13" s="3" t="s">
        <v>70</v>
      </c>
      <c r="R13" s="1" t="s">
        <v>71</v>
      </c>
      <c r="S13" s="1" t="s">
        <v>56</v>
      </c>
      <c r="T13" s="1" t="s">
        <v>57</v>
      </c>
      <c r="U13" s="14">
        <v>26</v>
      </c>
      <c r="V13" s="14">
        <v>23</v>
      </c>
      <c r="W13" s="14">
        <f t="shared" si="0"/>
        <v>49</v>
      </c>
    </row>
    <row r="14" spans="1:23" s="16" customFormat="1">
      <c r="A14" s="2">
        <v>17</v>
      </c>
      <c r="B14" s="9">
        <v>45341</v>
      </c>
      <c r="C14" s="10">
        <v>1</v>
      </c>
      <c r="D14" s="10"/>
      <c r="E14" s="10"/>
      <c r="F14" s="11">
        <v>1</v>
      </c>
      <c r="G14" s="11"/>
      <c r="H14" s="11"/>
      <c r="I14" s="11"/>
      <c r="J14" s="11"/>
      <c r="K14" s="11"/>
      <c r="L14" s="11"/>
      <c r="M14" s="3" t="s">
        <v>60</v>
      </c>
      <c r="N14" s="3">
        <v>51</v>
      </c>
      <c r="O14" s="3" t="s">
        <v>72</v>
      </c>
      <c r="P14" s="3" t="s">
        <v>34</v>
      </c>
      <c r="Q14" s="3" t="s">
        <v>28</v>
      </c>
      <c r="R14" s="1" t="s">
        <v>73</v>
      </c>
      <c r="S14" s="1" t="s">
        <v>74</v>
      </c>
      <c r="T14" s="1" t="s">
        <v>75</v>
      </c>
      <c r="U14" s="14">
        <v>41</v>
      </c>
      <c r="V14" s="14">
        <v>26</v>
      </c>
      <c r="W14" s="14">
        <f t="shared" si="0"/>
        <v>67</v>
      </c>
    </row>
    <row r="15" spans="1:23" s="16" customFormat="1">
      <c r="A15" s="2">
        <v>18</v>
      </c>
      <c r="B15" s="9">
        <v>45342</v>
      </c>
      <c r="C15" s="10">
        <v>1</v>
      </c>
      <c r="D15" s="10"/>
      <c r="E15" s="10"/>
      <c r="F15" s="11"/>
      <c r="G15" s="11"/>
      <c r="H15" s="11">
        <v>1</v>
      </c>
      <c r="I15" s="11"/>
      <c r="J15" s="11"/>
      <c r="K15" s="11"/>
      <c r="L15" s="11"/>
      <c r="M15" s="3" t="s">
        <v>32</v>
      </c>
      <c r="N15" s="3">
        <v>40</v>
      </c>
      <c r="O15" s="3" t="s">
        <v>76</v>
      </c>
      <c r="P15" s="3" t="s">
        <v>34</v>
      </c>
      <c r="Q15" s="3" t="s">
        <v>77</v>
      </c>
      <c r="R15" s="1" t="s">
        <v>78</v>
      </c>
      <c r="S15" s="1" t="s">
        <v>79</v>
      </c>
      <c r="T15" s="1" t="s">
        <v>80</v>
      </c>
      <c r="U15" s="14">
        <v>10</v>
      </c>
      <c r="V15" s="14">
        <v>15</v>
      </c>
      <c r="W15" s="14">
        <f t="shared" si="0"/>
        <v>25</v>
      </c>
    </row>
    <row r="16" spans="1:23" s="16" customFormat="1">
      <c r="A16" s="2">
        <v>19</v>
      </c>
      <c r="B16" s="9">
        <v>45345</v>
      </c>
      <c r="C16" s="10">
        <v>1</v>
      </c>
      <c r="D16" s="10"/>
      <c r="E16" s="10"/>
      <c r="F16" s="11">
        <v>1</v>
      </c>
      <c r="G16" s="11"/>
      <c r="H16" s="11"/>
      <c r="I16" s="11"/>
      <c r="J16" s="11"/>
      <c r="K16" s="11"/>
      <c r="L16" s="11"/>
      <c r="M16" s="3" t="s">
        <v>60</v>
      </c>
      <c r="N16" s="3">
        <v>42</v>
      </c>
      <c r="O16" s="3" t="s">
        <v>81</v>
      </c>
      <c r="P16" s="3" t="s">
        <v>34</v>
      </c>
      <c r="Q16" s="3" t="s">
        <v>70</v>
      </c>
      <c r="R16" s="1" t="s">
        <v>82</v>
      </c>
      <c r="S16" s="1" t="s">
        <v>83</v>
      </c>
      <c r="T16" s="1" t="s">
        <v>84</v>
      </c>
      <c r="U16" s="14">
        <v>367</v>
      </c>
      <c r="V16" s="14">
        <v>787</v>
      </c>
      <c r="W16" s="14">
        <f t="shared" si="0"/>
        <v>1154</v>
      </c>
    </row>
    <row r="17" spans="1:23" s="16" customFormat="1">
      <c r="A17" s="2">
        <v>22</v>
      </c>
      <c r="B17" s="9">
        <v>45351</v>
      </c>
      <c r="C17" s="10">
        <v>1</v>
      </c>
      <c r="D17" s="10"/>
      <c r="E17" s="10"/>
      <c r="F17" s="11">
        <v>1</v>
      </c>
      <c r="G17" s="11"/>
      <c r="H17" s="11"/>
      <c r="I17" s="11"/>
      <c r="J17" s="11"/>
      <c r="K17" s="11"/>
      <c r="L17" s="11"/>
      <c r="M17" s="3" t="s">
        <v>85</v>
      </c>
      <c r="N17" s="3">
        <v>37</v>
      </c>
      <c r="O17" s="3" t="s">
        <v>86</v>
      </c>
      <c r="P17" s="3" t="s">
        <v>87</v>
      </c>
      <c r="Q17" s="3" t="s">
        <v>70</v>
      </c>
      <c r="R17" s="1" t="s">
        <v>88</v>
      </c>
      <c r="S17" s="1" t="s">
        <v>89</v>
      </c>
      <c r="T17" s="1" t="s">
        <v>90</v>
      </c>
      <c r="U17" s="14">
        <v>438</v>
      </c>
      <c r="V17" s="14">
        <v>576</v>
      </c>
      <c r="W17" s="14">
        <f t="shared" si="0"/>
        <v>1014</v>
      </c>
    </row>
    <row r="18" spans="1:23" s="16" customFormat="1">
      <c r="A18" s="2">
        <v>23</v>
      </c>
      <c r="B18" s="9">
        <v>45359</v>
      </c>
      <c r="C18" s="10">
        <v>1</v>
      </c>
      <c r="D18" s="10"/>
      <c r="E18" s="10"/>
      <c r="F18" s="11"/>
      <c r="G18" s="11"/>
      <c r="H18" s="11"/>
      <c r="I18" s="11"/>
      <c r="J18" s="11"/>
      <c r="K18" s="11"/>
      <c r="L18" s="11">
        <v>1</v>
      </c>
      <c r="M18" s="3" t="s">
        <v>32</v>
      </c>
      <c r="N18" s="3">
        <v>32</v>
      </c>
      <c r="O18" s="3" t="s">
        <v>91</v>
      </c>
      <c r="P18" s="3" t="s">
        <v>87</v>
      </c>
      <c r="Q18" s="3" t="s">
        <v>70</v>
      </c>
      <c r="R18" s="1" t="s">
        <v>92</v>
      </c>
      <c r="S18" s="1" t="s">
        <v>93</v>
      </c>
      <c r="T18" s="1" t="s">
        <v>94</v>
      </c>
      <c r="U18" s="14">
        <v>330</v>
      </c>
      <c r="V18" s="14">
        <v>376</v>
      </c>
      <c r="W18" s="14">
        <f t="shared" si="0"/>
        <v>706</v>
      </c>
    </row>
    <row r="19" spans="1:23" s="16" customFormat="1">
      <c r="A19" s="2">
        <v>24</v>
      </c>
      <c r="B19" s="9">
        <v>45362</v>
      </c>
      <c r="C19" s="20">
        <v>1</v>
      </c>
      <c r="D19" s="20"/>
      <c r="E19" s="20"/>
      <c r="F19" s="21"/>
      <c r="G19" s="21"/>
      <c r="H19" s="21"/>
      <c r="I19" s="21"/>
      <c r="J19" s="21"/>
      <c r="K19" s="21"/>
      <c r="L19" s="21">
        <v>1</v>
      </c>
      <c r="M19" s="23" t="s">
        <v>32</v>
      </c>
      <c r="N19" s="23">
        <v>26</v>
      </c>
      <c r="O19" s="23" t="s">
        <v>95</v>
      </c>
      <c r="P19" s="23" t="s">
        <v>34</v>
      </c>
      <c r="Q19" s="23" t="s">
        <v>28</v>
      </c>
      <c r="R19" s="16" t="s">
        <v>96</v>
      </c>
      <c r="S19" s="16" t="s">
        <v>97</v>
      </c>
      <c r="T19" s="16" t="s">
        <v>98</v>
      </c>
      <c r="U19" s="24">
        <v>21</v>
      </c>
      <c r="V19" s="24">
        <v>24</v>
      </c>
      <c r="W19" s="24">
        <f t="shared" ref="W19:W25" si="1">U19+V19</f>
        <v>45</v>
      </c>
    </row>
    <row r="20" spans="1:23" s="16" customFormat="1">
      <c r="A20" s="2">
        <v>25</v>
      </c>
      <c r="B20" s="9">
        <v>45363</v>
      </c>
      <c r="C20" s="20">
        <v>1</v>
      </c>
      <c r="D20" s="20"/>
      <c r="E20" s="20"/>
      <c r="F20" s="21"/>
      <c r="G20" s="21">
        <v>1</v>
      </c>
      <c r="H20" s="21"/>
      <c r="I20" s="21"/>
      <c r="J20" s="21"/>
      <c r="K20" s="21"/>
      <c r="L20" s="21"/>
      <c r="M20" s="23" t="s">
        <v>85</v>
      </c>
      <c r="N20" s="23">
        <v>29</v>
      </c>
      <c r="O20" s="23" t="s">
        <v>99</v>
      </c>
      <c r="P20" s="23" t="s">
        <v>34</v>
      </c>
      <c r="Q20" s="23" t="s">
        <v>28</v>
      </c>
      <c r="R20" s="16" t="s">
        <v>100</v>
      </c>
      <c r="S20" s="16" t="s">
        <v>101</v>
      </c>
      <c r="T20" s="16" t="s">
        <v>102</v>
      </c>
      <c r="U20" s="24">
        <v>58</v>
      </c>
      <c r="V20" s="24">
        <v>54</v>
      </c>
      <c r="W20" s="24">
        <f t="shared" si="1"/>
        <v>112</v>
      </c>
    </row>
    <row r="21" spans="1:23" s="16" customFormat="1">
      <c r="A21" s="2">
        <v>26</v>
      </c>
      <c r="B21" s="9">
        <v>45363</v>
      </c>
      <c r="C21" s="20">
        <v>1</v>
      </c>
      <c r="D21" s="20"/>
      <c r="E21" s="20"/>
      <c r="F21" s="21"/>
      <c r="G21" s="21">
        <v>1</v>
      </c>
      <c r="H21" s="21"/>
      <c r="I21" s="21"/>
      <c r="J21" s="21"/>
      <c r="K21" s="21"/>
      <c r="L21" s="21"/>
      <c r="M21" s="23" t="s">
        <v>85</v>
      </c>
      <c r="N21" s="23">
        <v>29</v>
      </c>
      <c r="O21" s="23" t="s">
        <v>103</v>
      </c>
      <c r="P21" s="23" t="s">
        <v>27</v>
      </c>
      <c r="Q21" s="23" t="s">
        <v>28</v>
      </c>
      <c r="R21" s="16" t="s">
        <v>104</v>
      </c>
      <c r="S21" s="16" t="s">
        <v>101</v>
      </c>
      <c r="T21" s="16" t="s">
        <v>102</v>
      </c>
      <c r="U21" s="24">
        <v>50</v>
      </c>
      <c r="V21" s="24">
        <v>47</v>
      </c>
      <c r="W21" s="24">
        <f t="shared" si="1"/>
        <v>97</v>
      </c>
    </row>
    <row r="22" spans="1:23" s="16" customFormat="1">
      <c r="A22" s="2">
        <v>27</v>
      </c>
      <c r="B22" s="9">
        <v>45364</v>
      </c>
      <c r="C22" s="20">
        <v>1</v>
      </c>
      <c r="D22" s="20"/>
      <c r="E22" s="20"/>
      <c r="F22" s="21">
        <v>1</v>
      </c>
      <c r="G22" s="21"/>
      <c r="H22" s="21"/>
      <c r="I22" s="21"/>
      <c r="J22" s="21"/>
      <c r="K22" s="21"/>
      <c r="L22" s="21"/>
      <c r="M22" s="23" t="s">
        <v>60</v>
      </c>
      <c r="N22" s="23">
        <v>43</v>
      </c>
      <c r="O22" s="23" t="s">
        <v>105</v>
      </c>
      <c r="P22" s="23" t="s">
        <v>34</v>
      </c>
      <c r="Q22" s="23" t="s">
        <v>28</v>
      </c>
      <c r="R22" s="16" t="s">
        <v>106</v>
      </c>
      <c r="S22" s="16" t="s">
        <v>107</v>
      </c>
      <c r="T22" s="16" t="s">
        <v>108</v>
      </c>
      <c r="U22" s="24">
        <v>16</v>
      </c>
      <c r="V22" s="24">
        <v>20</v>
      </c>
      <c r="W22" s="24">
        <f t="shared" si="1"/>
        <v>36</v>
      </c>
    </row>
    <row r="23" spans="1:23" s="16" customFormat="1">
      <c r="A23" s="2">
        <v>29</v>
      </c>
      <c r="B23" s="9">
        <v>45370</v>
      </c>
      <c r="C23" s="20">
        <v>1</v>
      </c>
      <c r="D23" s="20"/>
      <c r="E23" s="20"/>
      <c r="F23" s="21"/>
      <c r="G23" s="21"/>
      <c r="H23" s="21"/>
      <c r="I23" s="21"/>
      <c r="J23" s="21"/>
      <c r="K23" s="21"/>
      <c r="L23" s="21">
        <v>1</v>
      </c>
      <c r="M23" s="23" t="s">
        <v>32</v>
      </c>
      <c r="N23" s="23">
        <v>26</v>
      </c>
      <c r="O23" s="23" t="s">
        <v>109</v>
      </c>
      <c r="P23" s="23" t="s">
        <v>34</v>
      </c>
      <c r="Q23" s="23" t="s">
        <v>28</v>
      </c>
      <c r="R23" s="16" t="s">
        <v>110</v>
      </c>
      <c r="S23" s="16" t="s">
        <v>111</v>
      </c>
      <c r="T23" s="16" t="s">
        <v>98</v>
      </c>
      <c r="U23" s="24">
        <v>71</v>
      </c>
      <c r="V23" s="24">
        <v>46</v>
      </c>
      <c r="W23" s="24">
        <f t="shared" si="1"/>
        <v>117</v>
      </c>
    </row>
    <row r="24" spans="1:23" s="16" customFormat="1">
      <c r="A24" s="2">
        <v>30</v>
      </c>
      <c r="B24" s="9">
        <v>45372</v>
      </c>
      <c r="C24" s="20">
        <v>1</v>
      </c>
      <c r="D24" s="20"/>
      <c r="E24" s="20"/>
      <c r="F24" s="21">
        <v>1</v>
      </c>
      <c r="G24" s="21"/>
      <c r="H24" s="21"/>
      <c r="I24" s="21"/>
      <c r="J24" s="21"/>
      <c r="K24" s="21"/>
      <c r="L24" s="21"/>
      <c r="M24" s="23" t="s">
        <v>25</v>
      </c>
      <c r="N24" s="23">
        <v>6</v>
      </c>
      <c r="O24" s="23" t="s">
        <v>112</v>
      </c>
      <c r="P24" s="23" t="s">
        <v>34</v>
      </c>
      <c r="Q24" s="23" t="s">
        <v>28</v>
      </c>
      <c r="R24" s="16" t="s">
        <v>113</v>
      </c>
      <c r="S24" s="16" t="s">
        <v>114</v>
      </c>
      <c r="T24" s="16" t="s">
        <v>115</v>
      </c>
      <c r="U24" s="24">
        <v>78</v>
      </c>
      <c r="V24" s="24">
        <v>69</v>
      </c>
      <c r="W24" s="24">
        <f t="shared" si="1"/>
        <v>147</v>
      </c>
    </row>
    <row r="25" spans="1:23" s="16" customFormat="1">
      <c r="A25" s="18"/>
      <c r="B25" s="19"/>
      <c r="C25" s="20"/>
      <c r="D25" s="20"/>
      <c r="E25" s="20"/>
      <c r="F25" s="21"/>
      <c r="G25" s="21"/>
      <c r="H25" s="21"/>
      <c r="I25" s="21"/>
      <c r="J25" s="21"/>
      <c r="K25" s="21"/>
      <c r="L25" s="21"/>
      <c r="M25" s="23"/>
      <c r="N25" s="23"/>
      <c r="O25" s="23"/>
      <c r="P25" s="23"/>
      <c r="Q25" s="23"/>
      <c r="U25" s="24"/>
      <c r="V25" s="24"/>
      <c r="W25" s="24">
        <f t="shared" si="1"/>
        <v>0</v>
      </c>
    </row>
    <row r="26" spans="1:23" s="1" customFormat="1">
      <c r="A26" s="2"/>
      <c r="B26" s="9"/>
      <c r="C26" s="10"/>
      <c r="D26" s="10"/>
      <c r="E26" s="10"/>
      <c r="F26" s="11"/>
      <c r="G26" s="11"/>
      <c r="H26" s="11"/>
      <c r="I26" s="11"/>
      <c r="J26" s="11"/>
      <c r="K26" s="11"/>
      <c r="L26" s="11"/>
      <c r="M26" s="3"/>
      <c r="N26" s="3"/>
      <c r="O26" s="3"/>
      <c r="P26" s="3"/>
      <c r="Q26" s="3"/>
      <c r="U26" s="14"/>
      <c r="V26" s="14"/>
      <c r="W26" s="14"/>
    </row>
    <row r="27" spans="1:23" s="1" customFormat="1">
      <c r="A27" s="2"/>
      <c r="B27" s="9"/>
      <c r="C27" s="10"/>
      <c r="D27" s="10"/>
      <c r="E27" s="10"/>
      <c r="F27" s="11"/>
      <c r="G27" s="11"/>
      <c r="H27" s="11"/>
      <c r="I27" s="11"/>
      <c r="J27" s="11"/>
      <c r="K27" s="11"/>
      <c r="L27" s="11"/>
      <c r="M27" s="3"/>
      <c r="N27" s="3"/>
      <c r="O27" s="3"/>
      <c r="P27" s="3"/>
      <c r="Q27" s="3"/>
      <c r="U27" s="3"/>
      <c r="V27" s="3"/>
      <c r="W27" s="3"/>
    </row>
    <row r="28" spans="1:23" s="1" customFormat="1">
      <c r="A28" s="2"/>
      <c r="B28" s="12" t="s">
        <v>116</v>
      </c>
      <c r="C28" s="13">
        <f>SUM(C3:C27)</f>
        <v>22</v>
      </c>
      <c r="D28" s="13">
        <f>SUM(D3:D27)</f>
        <v>0</v>
      </c>
      <c r="E28" s="13">
        <f>SUM(E3:E27)</f>
        <v>0</v>
      </c>
      <c r="F28" s="22">
        <f t="shared" ref="F28:L28" si="2">SUM(F3:F27)</f>
        <v>14</v>
      </c>
      <c r="G28" s="22">
        <f t="shared" si="2"/>
        <v>4</v>
      </c>
      <c r="H28" s="22">
        <f t="shared" si="2"/>
        <v>1</v>
      </c>
      <c r="I28" s="22">
        <f t="shared" si="2"/>
        <v>0</v>
      </c>
      <c r="J28" s="22">
        <f t="shared" si="2"/>
        <v>0</v>
      </c>
      <c r="K28" s="22">
        <f t="shared" si="2"/>
        <v>0</v>
      </c>
      <c r="L28" s="22">
        <f t="shared" si="2"/>
        <v>3</v>
      </c>
      <c r="M28" s="3"/>
      <c r="N28" s="3"/>
      <c r="O28" s="3"/>
      <c r="P28" s="3"/>
      <c r="Q28" s="3"/>
      <c r="U28" s="15">
        <f>SUM(U3:U27)</f>
        <v>2185</v>
      </c>
      <c r="V28" s="15">
        <f>SUM(V3:V27)</f>
        <v>2717</v>
      </c>
      <c r="W28" s="15">
        <f>SUM(W3:W27)</f>
        <v>4902</v>
      </c>
    </row>
    <row r="29" spans="1:23" s="1" customFormat="1">
      <c r="A29" s="2"/>
      <c r="B29" s="12"/>
      <c r="C29" s="12"/>
      <c r="D29" s="12"/>
      <c r="E29" s="12"/>
      <c r="F29" s="13"/>
      <c r="G29" s="13"/>
      <c r="H29" s="13"/>
      <c r="I29" s="13"/>
      <c r="J29" s="13"/>
      <c r="K29" s="13"/>
      <c r="L29" s="13"/>
      <c r="M29" s="3"/>
      <c r="N29" s="3"/>
      <c r="O29" s="3"/>
      <c r="P29" s="3"/>
      <c r="Q29" s="3"/>
      <c r="U29" s="3"/>
      <c r="V29" s="3"/>
      <c r="W29" s="3"/>
    </row>
    <row r="30" spans="1:23" s="1" customFormat="1">
      <c r="A30" s="2"/>
      <c r="B30" s="12" t="s">
        <v>117</v>
      </c>
      <c r="C30" s="13">
        <f>SUM(C28:E28)</f>
        <v>22</v>
      </c>
      <c r="D30" s="12"/>
      <c r="E30" s="12"/>
      <c r="F30" s="22">
        <f>SUM(F28:L28)</f>
        <v>22</v>
      </c>
      <c r="G30" s="12"/>
      <c r="H30" s="3"/>
      <c r="I30" s="3"/>
      <c r="J30" s="3"/>
      <c r="K30" s="3"/>
      <c r="L30" s="3"/>
      <c r="M30" s="3"/>
      <c r="N30" s="3"/>
      <c r="O30" s="3"/>
      <c r="P30" s="3"/>
      <c r="Q30" s="3"/>
      <c r="U30" s="3"/>
      <c r="V30" s="3"/>
      <c r="W30" s="3"/>
    </row>
    <row r="33" spans="1:23" s="1" customFormat="1">
      <c r="A33" s="2"/>
      <c r="B33" s="3" t="s">
        <v>22</v>
      </c>
      <c r="C33" s="3"/>
      <c r="D33" s="3"/>
      <c r="E33" s="3"/>
      <c r="F33" s="3">
        <f>U28</f>
        <v>2185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U33" s="3"/>
      <c r="V33" s="3"/>
      <c r="W33" s="3"/>
    </row>
    <row r="34" spans="1:23" s="1" customFormat="1">
      <c r="A34" s="2"/>
      <c r="B34" s="3" t="s">
        <v>23</v>
      </c>
      <c r="C34" s="3"/>
      <c r="D34" s="3"/>
      <c r="E34" s="3"/>
      <c r="F34" s="3">
        <f>V28</f>
        <v>2717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U34" s="3"/>
      <c r="V34" s="3"/>
      <c r="W34" s="3"/>
    </row>
    <row r="35" spans="1:23" s="1" customFormat="1">
      <c r="A35" s="2"/>
      <c r="B35" s="3" t="s">
        <v>118</v>
      </c>
      <c r="C35" s="3"/>
      <c r="D35" s="3"/>
      <c r="E35" s="3"/>
      <c r="F35" s="3">
        <f>W28</f>
        <v>4902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U35" s="3"/>
      <c r="V35" s="3"/>
      <c r="W35" s="3"/>
    </row>
    <row r="38" spans="1:23" s="1" customFormat="1">
      <c r="A38" s="2"/>
      <c r="B38" s="23"/>
      <c r="C38" s="23"/>
      <c r="D38" s="23"/>
      <c r="E38" s="2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U38" s="3"/>
      <c r="V38" s="3"/>
      <c r="W38" s="3"/>
    </row>
  </sheetData>
  <sortState ref="A3:AA5">
    <sortCondition ref="R3:R5"/>
    <sortCondition ref="E3:E5"/>
  </sortState>
  <mergeCells count="2">
    <mergeCell ref="C1:E1"/>
    <mergeCell ref="F1:I1"/>
  </mergeCells>
  <printOptions gridLines="1"/>
  <pageMargins left="0.23622047244094499" right="0.23622047244094499" top="0.15748031496063" bottom="0.15748031496063" header="0.31496062992126" footer="0.31496062992126"/>
  <pageSetup paperSize="5" scale="40" orientation="landscape"/>
  <headerFooter>
    <oddFooter>&amp;R&amp;"-,Negrita"&amp;8&amp;D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Prevencion Escuelas 2023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PREVENCION</dc:creator>
  <cp:lastModifiedBy>Marco</cp:lastModifiedBy>
  <cp:lastPrinted>2023-10-31T17:57:00Z</cp:lastPrinted>
  <dcterms:created xsi:type="dcterms:W3CDTF">2019-06-05T13:31:00Z</dcterms:created>
  <dcterms:modified xsi:type="dcterms:W3CDTF">2024-04-29T14:28:00Z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4F3E8868ADAE468094B1953DF8A46737_12</vt:lpwstr>
  </property>
  <property fmtid="{D5CDD505-2E9C-101B-9397-08002B2CF9AE}" pid="3" name="KSOProductBuildVer">
    <vt:lpwstr>2058-12.2.0.16731</vt:lpwstr>
  </property>
</Properties>
</file>