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wnloads\"/>
    </mc:Choice>
  </mc:AlternateContent>
  <bookViews>
    <workbookView xWindow="0" yWindow="0" windowWidth="28800" windowHeight="12030"/>
  </bookViews>
  <sheets>
    <sheet name="Hoja1" sheetId="1" r:id="rId1"/>
    <sheet name="Hoja2" sheetId="2" r:id="rId2"/>
  </sheets>
  <definedNames>
    <definedName name="_xlnm._FilterDatabase" localSheetId="0" hidden="1">Hoja1!$A$14:$F$103</definedName>
    <definedName name="_xlnm._FilterDatabase" localSheetId="1" hidden="1">Hoja2!$B$2:$C$70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8" i="1" l="1"/>
  <c r="E90" i="1"/>
  <c r="E94" i="1"/>
  <c r="E96" i="1"/>
  <c r="E99" i="1"/>
  <c r="E101" i="1"/>
  <c r="E103" i="1"/>
  <c r="E85" i="1" l="1"/>
  <c r="E83" i="1"/>
  <c r="E79" i="1"/>
  <c r="E77" i="1"/>
  <c r="E75" i="1"/>
  <c r="E73" i="1"/>
  <c r="E67" i="1"/>
  <c r="E65" i="1"/>
  <c r="E63" i="1"/>
  <c r="E61" i="1"/>
  <c r="E59" i="1"/>
  <c r="E57" i="1"/>
  <c r="E56" i="1"/>
  <c r="E54" i="1"/>
  <c r="E50" i="1"/>
  <c r="E44" i="1"/>
  <c r="E42" i="1"/>
  <c r="E38" i="1"/>
  <c r="E30" i="1"/>
  <c r="E28" i="1"/>
  <c r="E26" i="1"/>
  <c r="E24" i="1"/>
  <c r="E20" i="1"/>
  <c r="E18" i="1"/>
</calcChain>
</file>

<file path=xl/sharedStrings.xml><?xml version="1.0" encoding="utf-8"?>
<sst xmlns="http://schemas.openxmlformats.org/spreadsheetml/2006/main" count="338" uniqueCount="183">
  <si>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</si>
  <si>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</si>
  <si>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</si>
  <si>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</si>
  <si>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</si>
  <si>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</si>
  <si>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</si>
  <si>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</si>
  <si>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</si>
  <si>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</si>
  <si>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</si>
  <si>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</si>
  <si>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</si>
  <si>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</si>
  <si>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</si>
  <si>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</si>
  <si>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</si>
  <si>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BECAS DE EQUINOTERAPIA</t>
  </si>
  <si>
    <t>Mediante terapias con equinos los beneficiarios obtienen una rehabilitación e integración al medio social en el que se desenvuelven, para mejorar su calidad de vida.</t>
  </si>
  <si>
    <t>Personas que cuenten con discapacidad visual, auditiva, motriz, intelectual y/o mental</t>
  </si>
  <si>
    <t>Subdirección de Rehabilitación del Instituto Municipal de Prevención y Atención a la Salud</t>
  </si>
  <si>
    <t>Aguirre Ramirez Daniel Alberto</t>
  </si>
  <si>
    <t>Castillo Mendoza Mateo Alexander</t>
  </si>
  <si>
    <t>Guevara Padilla Arwen Elizabeth</t>
  </si>
  <si>
    <t>Gutierrez Zubia Victoria Zamah</t>
  </si>
  <si>
    <t>Hernandez Jimenez Jacob</t>
  </si>
  <si>
    <t>Montes Ornelas Miguel Alberto</t>
  </si>
  <si>
    <t>Naranjo Valencia Ian Moises</t>
  </si>
  <si>
    <t>Padilla Padilla Jaqueline</t>
  </si>
  <si>
    <t>Ruiz Seañez Eduardo Alexis</t>
  </si>
  <si>
    <t>Samaniego Perez Emiliano</t>
  </si>
  <si>
    <t>Zarate Peralta Matias Emiliano</t>
  </si>
  <si>
    <t>Balderas del Rio Cristian Eduardo</t>
  </si>
  <si>
    <t>Carrillo de la Rosa Sara</t>
  </si>
  <si>
    <t>Celaya Ramos Jorge Arnoldo</t>
  </si>
  <si>
    <t>Coil Loya Aracely</t>
  </si>
  <si>
    <t>Coil Loya Martha Guadalupe</t>
  </si>
  <si>
    <t>Gomez Rodriguez Joaquin Eduardo</t>
  </si>
  <si>
    <t>Hernandez Salas Julian Guillermo</t>
  </si>
  <si>
    <t xml:space="preserve">Ibarvo Rey Jaziel Alejandro </t>
  </si>
  <si>
    <t xml:space="preserve">Jimenez Ugarte Angel Yoseph </t>
  </si>
  <si>
    <t xml:space="preserve">Martinez Sigala Alberto Isai </t>
  </si>
  <si>
    <t>Mesa Lozoya Jonathan Aaron</t>
  </si>
  <si>
    <t xml:space="preserve">Meza Olivas Yamileth </t>
  </si>
  <si>
    <t xml:space="preserve">Muller Sanchez Guillermo Esteban </t>
  </si>
  <si>
    <t xml:space="preserve">Muller Sanchez Iker </t>
  </si>
  <si>
    <t>Ortiz Chavira Samira Isabela</t>
  </si>
  <si>
    <t>Portillo Olivas Ricardo</t>
  </si>
  <si>
    <t>Reyes Cavada Paul Leonardo</t>
  </si>
  <si>
    <t>Soto Mendez Paulo Matias</t>
  </si>
  <si>
    <t xml:space="preserve">Suarez Ortiz Alejandro Ferran </t>
  </si>
  <si>
    <t>Terrazas Murillo Fernanda Ginne</t>
  </si>
  <si>
    <t xml:space="preserve">Triana Gonzalez Diego Ihhael </t>
  </si>
  <si>
    <t>Weber Hernandez Lian Fernando</t>
  </si>
  <si>
    <t xml:space="preserve">Armendariz Perez Abigail </t>
  </si>
  <si>
    <t>Armenta Perez Jose Maria</t>
  </si>
  <si>
    <t>Baca Sosa Samuel Eduardo</t>
  </si>
  <si>
    <t>Bustillos Hernandez Rodrigo Octavio</t>
  </si>
  <si>
    <t>Campos Solis Luka Mateo</t>
  </si>
  <si>
    <t>Cardoza Salcido Ian Santiago</t>
  </si>
  <si>
    <t>Chavira Gonzalez Ivana</t>
  </si>
  <si>
    <t>Chavira Orozco Constanza</t>
  </si>
  <si>
    <t>Duran Castillo Ian Mateo</t>
  </si>
  <si>
    <t>Gutierrez Perez Julian Emilio</t>
  </si>
  <si>
    <t>Lafon Terrazas Jesus Ignasio</t>
  </si>
  <si>
    <t>Lerma Monlina Erick Fernando</t>
  </si>
  <si>
    <t>Medina Ramirez Camila</t>
  </si>
  <si>
    <t>Mendoza Vazquez Jesus Ediel</t>
  </si>
  <si>
    <t>Mesta Osorio Matias</t>
  </si>
  <si>
    <t>Molina Miranda Liam Martin</t>
  </si>
  <si>
    <t>Nuñez Carrillo Israel Alejandro</t>
  </si>
  <si>
    <t>Nuñez Dominguez Angel Daniel</t>
  </si>
  <si>
    <t>Perez Acuña Manuel Antonio</t>
  </si>
  <si>
    <t>Perez Medrano Leonel Joaquin</t>
  </si>
  <si>
    <t>Perez Portillo Santiago Rene</t>
  </si>
  <si>
    <t xml:space="preserve">Portillo Perez Mateo Alejandro </t>
  </si>
  <si>
    <t>Revilla Villegas Mauro</t>
  </si>
  <si>
    <t>Salazar Lopez Marcos Alejandro</t>
  </si>
  <si>
    <t>Serrano Jimenez Iriana Carolina</t>
  </si>
  <si>
    <t>Soto Torres Raymond Luis</t>
  </si>
  <si>
    <t>Vazquez Rojas Dario</t>
  </si>
  <si>
    <t>Weber Chavez Lian Fernando</t>
  </si>
  <si>
    <t>h</t>
  </si>
  <si>
    <t>m</t>
  </si>
  <si>
    <t>g</t>
  </si>
  <si>
    <t xml:space="preserve">Ortiz Suarez Alejandro Ferran </t>
  </si>
  <si>
    <t>Tavares Eduardo Javier</t>
  </si>
  <si>
    <t xml:space="preserve">Ruiz Seañes Eduardo Alexis </t>
  </si>
  <si>
    <t>Meza Loya Jonathan Aaron</t>
  </si>
  <si>
    <t>Ruiz Seañes Karen Gabriela</t>
  </si>
  <si>
    <t>Morales Guseva Kira</t>
  </si>
  <si>
    <t>Heredia Peña Melannie Guadalupe</t>
  </si>
  <si>
    <r>
      <rPr>
        <sz val="10"/>
        <color theme="1"/>
        <rFont val="Calibri"/>
      </rPr>
      <t>Arvallo Hernandez</t>
    </r>
    <r>
      <rPr>
        <b/>
        <sz val="10"/>
        <color theme="1"/>
        <rFont val="Calibri"/>
      </rPr>
      <t xml:space="preserve"> Adrian Mateo</t>
    </r>
  </si>
  <si>
    <r>
      <rPr>
        <sz val="10"/>
        <color theme="1"/>
        <rFont val="Calibri"/>
      </rPr>
      <t xml:space="preserve">Barrera González </t>
    </r>
    <r>
      <rPr>
        <b/>
        <sz val="10"/>
        <color theme="1"/>
        <rFont val="Calibri"/>
      </rPr>
      <t>Bernardo Santiago</t>
    </r>
  </si>
  <si>
    <r>
      <rPr>
        <sz val="10"/>
        <color theme="1"/>
        <rFont val="Calibri"/>
      </rPr>
      <t xml:space="preserve">Batista Carrillo </t>
    </r>
    <r>
      <rPr>
        <b/>
        <sz val="10"/>
        <color theme="1"/>
        <rFont val="Calibri"/>
      </rPr>
      <t>Saul Dasael</t>
    </r>
  </si>
  <si>
    <r>
      <rPr>
        <sz val="10"/>
        <color theme="1"/>
        <rFont val="Calibri"/>
      </rPr>
      <t xml:space="preserve">Benitez </t>
    </r>
    <r>
      <rPr>
        <b/>
        <sz val="10"/>
        <color theme="1"/>
        <rFont val="Calibri"/>
      </rPr>
      <t>Gabriel Leonardo</t>
    </r>
  </si>
  <si>
    <r>
      <rPr>
        <sz val="10"/>
        <color theme="1"/>
        <rFont val="Calibri"/>
      </rPr>
      <t xml:space="preserve">Borunda Ramos </t>
    </r>
    <r>
      <rPr>
        <b/>
        <sz val="10"/>
        <color theme="1"/>
        <rFont val="Calibri"/>
      </rPr>
      <t>Esteban</t>
    </r>
  </si>
  <si>
    <r>
      <rPr>
        <sz val="10"/>
        <color theme="1"/>
        <rFont val="Calibri"/>
      </rPr>
      <t xml:space="preserve">Camarillo Cervantes </t>
    </r>
    <r>
      <rPr>
        <b/>
        <sz val="10"/>
        <color theme="1"/>
        <rFont val="Calibri"/>
      </rPr>
      <t>Jesus Manuel</t>
    </r>
  </si>
  <si>
    <r>
      <rPr>
        <sz val="10"/>
        <color theme="1"/>
        <rFont val="Calibri"/>
      </rPr>
      <t xml:space="preserve">Campos Solis </t>
    </r>
    <r>
      <rPr>
        <b/>
        <sz val="10"/>
        <color theme="1"/>
        <rFont val="Calibri"/>
      </rPr>
      <t>Luka Mateo</t>
    </r>
  </si>
  <si>
    <r>
      <rPr>
        <sz val="10"/>
        <color rgb="FF000000"/>
        <rFont val="Calibri"/>
      </rPr>
      <t xml:space="preserve">Carreon Mendez </t>
    </r>
    <r>
      <rPr>
        <b/>
        <sz val="10"/>
        <color rgb="FF000000"/>
        <rFont val="Calibri"/>
      </rPr>
      <t>Rodrigo Ivan</t>
    </r>
  </si>
  <si>
    <r>
      <rPr>
        <sz val="10"/>
        <color theme="1"/>
        <rFont val="Calibri"/>
      </rPr>
      <t xml:space="preserve">Castillo Ortega </t>
    </r>
    <r>
      <rPr>
        <b/>
        <sz val="10"/>
        <color theme="1"/>
        <rFont val="Calibri"/>
      </rPr>
      <t>Elyan Itzae</t>
    </r>
  </si>
  <si>
    <r>
      <rPr>
        <sz val="10"/>
        <color theme="1"/>
        <rFont val="Calibri"/>
      </rPr>
      <t>Cerino Robles</t>
    </r>
    <r>
      <rPr>
        <b/>
        <sz val="10"/>
        <color theme="1"/>
        <rFont val="Calibri"/>
      </rPr>
      <t xml:space="preserve"> Gibran Mateo</t>
    </r>
  </si>
  <si>
    <r>
      <rPr>
        <sz val="10"/>
        <color theme="1"/>
        <rFont val="Calibri"/>
      </rPr>
      <t xml:space="preserve">Chaparro </t>
    </r>
    <r>
      <rPr>
        <b/>
        <sz val="10"/>
        <color theme="1"/>
        <rFont val="Calibri"/>
      </rPr>
      <t>Gael Santiago</t>
    </r>
  </si>
  <si>
    <r>
      <rPr>
        <sz val="10"/>
        <color theme="1"/>
        <rFont val="Calibri"/>
      </rPr>
      <t xml:space="preserve">De la Rocha Palma </t>
    </r>
    <r>
      <rPr>
        <b/>
        <sz val="10"/>
        <color theme="1"/>
        <rFont val="Calibri"/>
      </rPr>
      <t>Diego Alonso</t>
    </r>
  </si>
  <si>
    <r>
      <rPr>
        <sz val="10"/>
        <color theme="1"/>
        <rFont val="Calibri"/>
      </rPr>
      <t xml:space="preserve">Diaz Lerma </t>
    </r>
    <r>
      <rPr>
        <b/>
        <sz val="10"/>
        <color theme="1"/>
        <rFont val="Calibri"/>
      </rPr>
      <t>Ian Aldair</t>
    </r>
  </si>
  <si>
    <r>
      <rPr>
        <sz val="10"/>
        <color theme="1"/>
        <rFont val="Calibri"/>
      </rPr>
      <t xml:space="preserve">Duran Castillo </t>
    </r>
    <r>
      <rPr>
        <b/>
        <sz val="10"/>
        <color theme="1"/>
        <rFont val="Calibri"/>
      </rPr>
      <t xml:space="preserve">Ian Mateo </t>
    </r>
  </si>
  <si>
    <r>
      <rPr>
        <sz val="10"/>
        <color theme="1"/>
        <rFont val="Calibri"/>
      </rPr>
      <t xml:space="preserve">Estrada Moreno </t>
    </r>
    <r>
      <rPr>
        <b/>
        <sz val="10"/>
        <color theme="1"/>
        <rFont val="Calibri"/>
      </rPr>
      <t>Ian Arturo</t>
    </r>
  </si>
  <si>
    <r>
      <rPr>
        <sz val="10"/>
        <color rgb="FF000000"/>
        <rFont val="Calibri"/>
      </rPr>
      <t xml:space="preserve">Flores Robles </t>
    </r>
    <r>
      <rPr>
        <b/>
        <sz val="10"/>
        <color rgb="FF000000"/>
        <rFont val="Calibri"/>
      </rPr>
      <t>Diego Armando</t>
    </r>
  </si>
  <si>
    <r>
      <rPr>
        <sz val="10"/>
        <color theme="1"/>
        <rFont val="Calibri"/>
      </rPr>
      <t xml:space="preserve">Gomez Rodriguez </t>
    </r>
    <r>
      <rPr>
        <b/>
        <sz val="10"/>
        <color theme="1"/>
        <rFont val="Calibri"/>
      </rPr>
      <t>Joaquin Eduardo</t>
    </r>
  </si>
  <si>
    <r>
      <rPr>
        <sz val="10"/>
        <color theme="1"/>
        <rFont val="Calibri"/>
      </rPr>
      <t xml:space="preserve">Gonzalez </t>
    </r>
    <r>
      <rPr>
        <b/>
        <sz val="10"/>
        <color theme="1"/>
        <rFont val="Calibri"/>
      </rPr>
      <t>Yatziri Ivette</t>
    </r>
  </si>
  <si>
    <r>
      <rPr>
        <sz val="10"/>
        <color theme="1"/>
        <rFont val="Calibri"/>
      </rPr>
      <t xml:space="preserve">Guerrero Rivero </t>
    </r>
    <r>
      <rPr>
        <b/>
        <sz val="10"/>
        <color theme="1"/>
        <rFont val="Calibri"/>
      </rPr>
      <t>Aidan Matías</t>
    </r>
  </si>
  <si>
    <r>
      <rPr>
        <sz val="10"/>
        <color theme="1"/>
        <rFont val="Calibri"/>
      </rPr>
      <t xml:space="preserve">Gutierrez Gonzalez </t>
    </r>
    <r>
      <rPr>
        <b/>
        <sz val="10"/>
        <color theme="1"/>
        <rFont val="Calibri"/>
      </rPr>
      <t>Christopher Gabriel</t>
    </r>
  </si>
  <si>
    <r>
      <rPr>
        <sz val="10"/>
        <color theme="1"/>
        <rFont val="Calibri"/>
      </rPr>
      <t xml:space="preserve">Gutierrez Gutierrez </t>
    </r>
    <r>
      <rPr>
        <b/>
        <sz val="10"/>
        <color theme="1"/>
        <rFont val="Calibri"/>
      </rPr>
      <t>Ismael</t>
    </r>
  </si>
  <si>
    <r>
      <rPr>
        <sz val="10"/>
        <color theme="1"/>
        <rFont val="Calibri"/>
      </rPr>
      <t xml:space="preserve">Gutierrez Perez </t>
    </r>
    <r>
      <rPr>
        <b/>
        <sz val="10"/>
        <color theme="1"/>
        <rFont val="Calibri"/>
      </rPr>
      <t>Julian Emilio</t>
    </r>
  </si>
  <si>
    <r>
      <rPr>
        <sz val="10"/>
        <color theme="1"/>
        <rFont val="Calibri"/>
      </rPr>
      <t xml:space="preserve">Hernandez Borruel </t>
    </r>
    <r>
      <rPr>
        <b/>
        <sz val="10"/>
        <color theme="1"/>
        <rFont val="Calibri"/>
      </rPr>
      <t>Liam Matias</t>
    </r>
  </si>
  <si>
    <r>
      <rPr>
        <sz val="10"/>
        <color theme="1"/>
        <rFont val="Calibri"/>
      </rPr>
      <t>Hernandez Jimenez</t>
    </r>
    <r>
      <rPr>
        <b/>
        <sz val="10"/>
        <color theme="1"/>
        <rFont val="Calibri"/>
      </rPr>
      <t xml:space="preserve"> Jacob</t>
    </r>
  </si>
  <si>
    <r>
      <rPr>
        <sz val="10"/>
        <color theme="1"/>
        <rFont val="Calibri"/>
      </rPr>
      <t xml:space="preserve">Hernandez Salas </t>
    </r>
    <r>
      <rPr>
        <b/>
        <sz val="10"/>
        <color theme="1"/>
        <rFont val="Calibri"/>
      </rPr>
      <t>Julian Guillermo</t>
    </r>
  </si>
  <si>
    <r>
      <rPr>
        <sz val="10"/>
        <color theme="1"/>
        <rFont val="Calibri"/>
      </rPr>
      <t xml:space="preserve">Ibarvo Rey </t>
    </r>
    <r>
      <rPr>
        <b/>
        <sz val="10"/>
        <color theme="1"/>
        <rFont val="Calibri"/>
      </rPr>
      <t>Jaziel Alejandro</t>
    </r>
  </si>
  <si>
    <r>
      <rPr>
        <sz val="10"/>
        <color theme="1"/>
        <rFont val="Calibri"/>
      </rPr>
      <t xml:space="preserve">Larrea Gonzalez </t>
    </r>
    <r>
      <rPr>
        <b/>
        <sz val="10"/>
        <color theme="1"/>
        <rFont val="Calibri"/>
      </rPr>
      <t>David</t>
    </r>
  </si>
  <si>
    <r>
      <rPr>
        <sz val="10"/>
        <color theme="1"/>
        <rFont val="Calibri"/>
      </rPr>
      <t xml:space="preserve">Leal Perez </t>
    </r>
    <r>
      <rPr>
        <b/>
        <sz val="10"/>
        <color theme="1"/>
        <rFont val="Calibri"/>
      </rPr>
      <t>Jesus Yazid</t>
    </r>
  </si>
  <si>
    <r>
      <rPr>
        <sz val="10"/>
        <color theme="1"/>
        <rFont val="Calibri"/>
      </rPr>
      <t xml:space="preserve">Martinez Andujo </t>
    </r>
    <r>
      <rPr>
        <b/>
        <sz val="10"/>
        <color theme="1"/>
        <rFont val="Calibri"/>
      </rPr>
      <t>Yareli</t>
    </r>
  </si>
  <si>
    <r>
      <rPr>
        <sz val="10"/>
        <color theme="1"/>
        <rFont val="Calibri"/>
      </rPr>
      <t xml:space="preserve">Martinez Lamelas </t>
    </r>
    <r>
      <rPr>
        <b/>
        <sz val="10"/>
        <color theme="1"/>
        <rFont val="Calibri"/>
      </rPr>
      <t>Alan</t>
    </r>
    <r>
      <rPr>
        <sz val="10"/>
        <color theme="1"/>
        <rFont val="Calibri"/>
      </rPr>
      <t xml:space="preserve"> </t>
    </r>
    <r>
      <rPr>
        <b/>
        <sz val="10"/>
        <color theme="1"/>
        <rFont val="Calibri"/>
      </rPr>
      <t>Alberto</t>
    </r>
  </si>
  <si>
    <r>
      <rPr>
        <sz val="10"/>
        <color rgb="FF000000"/>
        <rFont val="Calibri"/>
      </rPr>
      <t xml:space="preserve">Martinez Sígala </t>
    </r>
    <r>
      <rPr>
        <b/>
        <sz val="10"/>
        <color rgb="FF000000"/>
        <rFont val="Calibri"/>
      </rPr>
      <t>Alberto Isaí</t>
    </r>
  </si>
  <si>
    <r>
      <rPr>
        <sz val="10"/>
        <color theme="1"/>
        <rFont val="Calibri"/>
      </rPr>
      <t xml:space="preserve">Mendoza Vazquez </t>
    </r>
    <r>
      <rPr>
        <b/>
        <sz val="10"/>
        <color theme="1"/>
        <rFont val="Calibri"/>
      </rPr>
      <t>Jesus Ediel</t>
    </r>
  </si>
  <si>
    <r>
      <rPr>
        <sz val="10"/>
        <color theme="1"/>
        <rFont val="Calibri"/>
      </rPr>
      <t>Mesa Lozoya</t>
    </r>
    <r>
      <rPr>
        <b/>
        <sz val="10"/>
        <color theme="1"/>
        <rFont val="Calibri"/>
      </rPr>
      <t xml:space="preserve"> Jonathan Aaron </t>
    </r>
  </si>
  <si>
    <r>
      <rPr>
        <sz val="10"/>
        <color theme="1"/>
        <rFont val="Calibri"/>
      </rPr>
      <t xml:space="preserve">Mojica </t>
    </r>
    <r>
      <rPr>
        <b/>
        <sz val="10"/>
        <color theme="1"/>
        <rFont val="Calibri"/>
      </rPr>
      <t xml:space="preserve">Emmanuel </t>
    </r>
  </si>
  <si>
    <r>
      <rPr>
        <sz val="10"/>
        <color theme="1"/>
        <rFont val="Calibri"/>
      </rPr>
      <t xml:space="preserve">Molina Miranda </t>
    </r>
    <r>
      <rPr>
        <b/>
        <sz val="10"/>
        <color theme="1"/>
        <rFont val="Calibri"/>
      </rPr>
      <t>Liam Martin</t>
    </r>
  </si>
  <si>
    <r>
      <rPr>
        <sz val="10"/>
        <color theme="1"/>
        <rFont val="Calibri"/>
      </rPr>
      <t xml:space="preserve">Nava </t>
    </r>
    <r>
      <rPr>
        <b/>
        <sz val="10"/>
        <color theme="1"/>
        <rFont val="Calibri"/>
      </rPr>
      <t>Joel</t>
    </r>
    <r>
      <rPr>
        <sz val="10"/>
        <color theme="1"/>
        <rFont val="Calibri"/>
      </rPr>
      <t xml:space="preserve"> </t>
    </r>
  </si>
  <si>
    <r>
      <rPr>
        <sz val="10"/>
        <color theme="1"/>
        <rFont val="Calibri"/>
      </rPr>
      <t xml:space="preserve">Nuñez Carrillo </t>
    </r>
    <r>
      <rPr>
        <b/>
        <sz val="10"/>
        <color theme="1"/>
        <rFont val="Calibri"/>
      </rPr>
      <t>David Sebastian</t>
    </r>
  </si>
  <si>
    <r>
      <rPr>
        <sz val="10"/>
        <color theme="1"/>
        <rFont val="Calibri"/>
      </rPr>
      <t xml:space="preserve">Nuñez Carrillo </t>
    </r>
    <r>
      <rPr>
        <b/>
        <sz val="10"/>
        <color theme="1"/>
        <rFont val="Calibri"/>
      </rPr>
      <t>Israel Alejandro</t>
    </r>
  </si>
  <si>
    <r>
      <rPr>
        <sz val="10"/>
        <color theme="1"/>
        <rFont val="Calibri"/>
      </rPr>
      <t xml:space="preserve">Nuñez Dominguez </t>
    </r>
    <r>
      <rPr>
        <b/>
        <sz val="10"/>
        <color theme="1"/>
        <rFont val="Calibri"/>
      </rPr>
      <t>Angel Daniel</t>
    </r>
  </si>
  <si>
    <r>
      <rPr>
        <sz val="10"/>
        <color theme="1"/>
        <rFont val="Calibri"/>
      </rPr>
      <t xml:space="preserve">Nuñez Lozoya </t>
    </r>
    <r>
      <rPr>
        <b/>
        <sz val="10"/>
        <color theme="1"/>
        <rFont val="Calibri"/>
      </rPr>
      <t>Yurem</t>
    </r>
  </si>
  <si>
    <r>
      <rPr>
        <sz val="10"/>
        <color theme="1"/>
        <rFont val="Calibri"/>
      </rPr>
      <t xml:space="preserve">Orozco </t>
    </r>
    <r>
      <rPr>
        <b/>
        <sz val="10"/>
        <color theme="1"/>
        <rFont val="Calibri"/>
      </rPr>
      <t xml:space="preserve">Bruno </t>
    </r>
  </si>
  <si>
    <r>
      <rPr>
        <sz val="10"/>
        <color theme="1"/>
        <rFont val="Calibri"/>
      </rPr>
      <t xml:space="preserve">Orozco Irigoyen </t>
    </r>
    <r>
      <rPr>
        <b/>
        <sz val="10"/>
        <color theme="1"/>
        <rFont val="Calibri"/>
      </rPr>
      <t>Bruno Sebastian</t>
    </r>
  </si>
  <si>
    <r>
      <rPr>
        <sz val="10"/>
        <color theme="1"/>
        <rFont val="Calibri"/>
      </rPr>
      <t>Orozco Lozoya</t>
    </r>
    <r>
      <rPr>
        <b/>
        <sz val="10"/>
        <color theme="1"/>
        <rFont val="Calibri"/>
      </rPr>
      <t xml:space="preserve"> Sergio Abraham</t>
    </r>
  </si>
  <si>
    <r>
      <rPr>
        <sz val="10"/>
        <color theme="1"/>
        <rFont val="Calibri"/>
      </rPr>
      <t>Orrantia Machado</t>
    </r>
    <r>
      <rPr>
        <b/>
        <sz val="10"/>
        <color theme="1"/>
        <rFont val="Calibri"/>
      </rPr>
      <t xml:space="preserve"> Elian</t>
    </r>
  </si>
  <si>
    <r>
      <rPr>
        <sz val="10"/>
        <color theme="1"/>
        <rFont val="Calibri"/>
      </rPr>
      <t>Orrantia Machado</t>
    </r>
    <r>
      <rPr>
        <b/>
        <sz val="10"/>
        <color theme="1"/>
        <rFont val="Calibri"/>
      </rPr>
      <t xml:space="preserve"> Evan Andre</t>
    </r>
  </si>
  <si>
    <r>
      <rPr>
        <sz val="10"/>
        <color theme="1"/>
        <rFont val="Calibri"/>
      </rPr>
      <t xml:space="preserve">Orta Hernandez </t>
    </r>
    <r>
      <rPr>
        <b/>
        <sz val="10"/>
        <color theme="1"/>
        <rFont val="Calibri"/>
      </rPr>
      <t>Axel Alberto</t>
    </r>
  </si>
  <si>
    <r>
      <rPr>
        <sz val="10"/>
        <color theme="1"/>
        <rFont val="Calibri"/>
      </rPr>
      <t>Ortega Delgado</t>
    </r>
    <r>
      <rPr>
        <b/>
        <sz val="10"/>
        <color theme="1"/>
        <rFont val="Calibri"/>
      </rPr>
      <t xml:space="preserve"> Cristopher Esteban</t>
    </r>
  </si>
  <si>
    <r>
      <rPr>
        <sz val="10"/>
        <color theme="1"/>
        <rFont val="Calibri"/>
      </rPr>
      <t xml:space="preserve">Ortiz Suarez </t>
    </r>
    <r>
      <rPr>
        <b/>
        <sz val="10"/>
        <color theme="1"/>
        <rFont val="Calibri"/>
      </rPr>
      <t xml:space="preserve">Alejandro Ferran </t>
    </r>
  </si>
  <si>
    <r>
      <rPr>
        <sz val="10"/>
        <color theme="1"/>
        <rFont val="Calibri"/>
      </rPr>
      <t xml:space="preserve">Osorio Mesta </t>
    </r>
    <r>
      <rPr>
        <b/>
        <sz val="10"/>
        <color theme="1"/>
        <rFont val="Calibri"/>
      </rPr>
      <t xml:space="preserve">Matias </t>
    </r>
  </si>
  <si>
    <r>
      <rPr>
        <sz val="10"/>
        <color theme="1"/>
        <rFont val="Calibri"/>
      </rPr>
      <t>Pando Rivas</t>
    </r>
    <r>
      <rPr>
        <b/>
        <sz val="10"/>
        <color theme="1"/>
        <rFont val="Calibri"/>
      </rPr>
      <t xml:space="preserve"> Ruben Emilio</t>
    </r>
  </si>
  <si>
    <r>
      <rPr>
        <sz val="10"/>
        <color theme="1"/>
        <rFont val="Calibri"/>
      </rPr>
      <t xml:space="preserve">Perez Armenta </t>
    </r>
    <r>
      <rPr>
        <b/>
        <sz val="10"/>
        <color theme="1"/>
        <rFont val="Calibri"/>
      </rPr>
      <t>Jose Maria</t>
    </r>
  </si>
  <si>
    <r>
      <rPr>
        <sz val="10"/>
        <color theme="1"/>
        <rFont val="Calibri"/>
      </rPr>
      <t xml:space="preserve">Perez Medrano </t>
    </r>
    <r>
      <rPr>
        <b/>
        <sz val="10"/>
        <color theme="1"/>
        <rFont val="Calibri"/>
      </rPr>
      <t xml:space="preserve">Joaquin </t>
    </r>
  </si>
  <si>
    <r>
      <rPr>
        <sz val="10"/>
        <color theme="1"/>
        <rFont val="Calibri"/>
      </rPr>
      <t xml:space="preserve">Portillo Olivas </t>
    </r>
    <r>
      <rPr>
        <b/>
        <sz val="10"/>
        <color theme="1"/>
        <rFont val="Calibri"/>
      </rPr>
      <t>Ricardo</t>
    </r>
  </si>
  <si>
    <r>
      <rPr>
        <sz val="10"/>
        <color theme="1"/>
        <rFont val="Calibri"/>
      </rPr>
      <t>Reyes Cababa</t>
    </r>
    <r>
      <rPr>
        <b/>
        <sz val="10"/>
        <color theme="1"/>
        <rFont val="Calibri"/>
      </rPr>
      <t xml:space="preserve"> Paul Leonardo </t>
    </r>
  </si>
  <si>
    <r>
      <rPr>
        <sz val="10"/>
        <color theme="1"/>
        <rFont val="Calibri"/>
      </rPr>
      <t>Reyna Jacobo</t>
    </r>
    <r>
      <rPr>
        <b/>
        <sz val="10"/>
        <color theme="1"/>
        <rFont val="Calibri"/>
      </rPr>
      <t xml:space="preserve"> Cesar Daniel</t>
    </r>
  </si>
  <si>
    <r>
      <rPr>
        <sz val="10"/>
        <color theme="1"/>
        <rFont val="Calibri"/>
      </rPr>
      <t xml:space="preserve">Reza Vazquez </t>
    </r>
    <r>
      <rPr>
        <b/>
        <sz val="10"/>
        <color theme="1"/>
        <rFont val="Calibri"/>
      </rPr>
      <t>Alejandro</t>
    </r>
  </si>
  <si>
    <r>
      <rPr>
        <sz val="10"/>
        <color theme="1"/>
        <rFont val="Calibri"/>
      </rPr>
      <t xml:space="preserve">Ruiz Seañez </t>
    </r>
    <r>
      <rPr>
        <b/>
        <sz val="10"/>
        <color theme="1"/>
        <rFont val="Calibri"/>
      </rPr>
      <t>Eduardo Alexis</t>
    </r>
  </si>
  <si>
    <r>
      <rPr>
        <sz val="10"/>
        <color theme="1"/>
        <rFont val="Calibri"/>
      </rPr>
      <t xml:space="preserve">Salazar Lopez </t>
    </r>
    <r>
      <rPr>
        <b/>
        <sz val="10"/>
        <color theme="1"/>
        <rFont val="Calibri"/>
      </rPr>
      <t xml:space="preserve"> Marcos Alejandro</t>
    </r>
  </si>
  <si>
    <r>
      <rPr>
        <sz val="10"/>
        <color theme="1"/>
        <rFont val="Calibri"/>
      </rPr>
      <t xml:space="preserve">Salinas Pacheco </t>
    </r>
    <r>
      <rPr>
        <b/>
        <sz val="10"/>
        <color theme="1"/>
        <rFont val="Calibri"/>
      </rPr>
      <t>Luis</t>
    </r>
    <r>
      <rPr>
        <sz val="10"/>
        <color theme="1"/>
        <rFont val="Calibri"/>
      </rPr>
      <t xml:space="preserve"> </t>
    </r>
    <r>
      <rPr>
        <b/>
        <sz val="10"/>
        <color theme="1"/>
        <rFont val="Calibri"/>
      </rPr>
      <t>Samuel</t>
    </r>
  </si>
  <si>
    <r>
      <rPr>
        <sz val="10"/>
        <color theme="1"/>
        <rFont val="Calibri"/>
      </rPr>
      <t>Samaniego Perez</t>
    </r>
    <r>
      <rPr>
        <b/>
        <sz val="10"/>
        <color theme="1"/>
        <rFont val="Calibri"/>
      </rPr>
      <t xml:space="preserve"> Emiliano</t>
    </r>
  </si>
  <si>
    <r>
      <rPr>
        <sz val="10"/>
        <color theme="1"/>
        <rFont val="Calibri"/>
      </rPr>
      <t xml:space="preserve">Saucedo </t>
    </r>
    <r>
      <rPr>
        <b/>
        <sz val="10"/>
        <color theme="1"/>
        <rFont val="Calibri"/>
      </rPr>
      <t>Gael Eduardo</t>
    </r>
  </si>
  <si>
    <r>
      <rPr>
        <sz val="10"/>
        <color theme="1"/>
        <rFont val="Calibri"/>
      </rPr>
      <t xml:space="preserve">Silva Garcia </t>
    </r>
    <r>
      <rPr>
        <b/>
        <sz val="10"/>
        <color theme="1"/>
        <rFont val="Calibri"/>
      </rPr>
      <t>Marco Polo</t>
    </r>
  </si>
  <si>
    <r>
      <rPr>
        <sz val="10"/>
        <color theme="1"/>
        <rFont val="Calibri"/>
      </rPr>
      <t>Suastegui Chavez</t>
    </r>
    <r>
      <rPr>
        <b/>
        <sz val="10"/>
        <color theme="1"/>
        <rFont val="Calibri"/>
      </rPr>
      <t xml:space="preserve"> Luca Said</t>
    </r>
  </si>
  <si>
    <r>
      <rPr>
        <sz val="10"/>
        <color theme="1"/>
        <rFont val="Calibri"/>
      </rPr>
      <t xml:space="preserve">Tavares </t>
    </r>
    <r>
      <rPr>
        <b/>
        <sz val="10"/>
        <color theme="1"/>
        <rFont val="Calibri"/>
      </rPr>
      <t>Eduardo Javier</t>
    </r>
  </si>
  <si>
    <r>
      <rPr>
        <sz val="10"/>
        <color theme="1"/>
        <rFont val="Calibri"/>
      </rPr>
      <t xml:space="preserve">Trejo Chavez </t>
    </r>
    <r>
      <rPr>
        <b/>
        <sz val="10"/>
        <color theme="1"/>
        <rFont val="Calibri"/>
      </rPr>
      <t>Andre Sebastian</t>
    </r>
  </si>
  <si>
    <r>
      <rPr>
        <sz val="10"/>
        <color theme="1"/>
        <rFont val="Calibri"/>
      </rPr>
      <t>Tufiño Morales</t>
    </r>
    <r>
      <rPr>
        <b/>
        <sz val="10"/>
        <color theme="1"/>
        <rFont val="Calibri"/>
      </rPr>
      <t xml:space="preserve"> Axel Ulises</t>
    </r>
  </si>
  <si>
    <r>
      <rPr>
        <sz val="10"/>
        <color theme="1"/>
        <rFont val="Calibri"/>
      </rPr>
      <t xml:space="preserve">Urrutia Hidalgo </t>
    </r>
    <r>
      <rPr>
        <b/>
        <sz val="10"/>
        <color theme="1"/>
        <rFont val="Calibri"/>
      </rPr>
      <t>Luis Fernando</t>
    </r>
  </si>
  <si>
    <r>
      <rPr>
        <sz val="10"/>
        <color theme="1"/>
        <rFont val="Calibri"/>
      </rPr>
      <t xml:space="preserve">Vazquez Ortiz </t>
    </r>
    <r>
      <rPr>
        <b/>
        <sz val="10"/>
        <color theme="1"/>
        <rFont val="Calibri"/>
      </rPr>
      <t>Mateo</t>
    </r>
  </si>
  <si>
    <r>
      <rPr>
        <sz val="10"/>
        <color theme="1"/>
        <rFont val="Calibri"/>
      </rPr>
      <t xml:space="preserve">Vazquez Rojas </t>
    </r>
    <r>
      <rPr>
        <b/>
        <sz val="10"/>
        <color theme="1"/>
        <rFont val="Calibri"/>
      </rPr>
      <t>Darío</t>
    </r>
  </si>
  <si>
    <r>
      <rPr>
        <sz val="10"/>
        <color theme="1"/>
        <rFont val="Calibri"/>
      </rPr>
      <t xml:space="preserve">Villegas Revilla </t>
    </r>
    <r>
      <rPr>
        <b/>
        <sz val="10"/>
        <color theme="1"/>
        <rFont val="Calibri"/>
      </rPr>
      <t>Mauro</t>
    </r>
    <r>
      <rPr>
        <sz val="10"/>
        <color theme="1"/>
        <rFont val="Calibri"/>
      </rPr>
      <t xml:space="preserve"> </t>
    </r>
  </si>
  <si>
    <r>
      <rPr>
        <sz val="10"/>
        <color theme="1"/>
        <rFont val="Calibri"/>
      </rPr>
      <t>Weber Chavez</t>
    </r>
    <r>
      <rPr>
        <b/>
        <sz val="10"/>
        <color theme="1"/>
        <rFont val="Calibri"/>
      </rPr>
      <t xml:space="preserve"> Lian Fernando</t>
    </r>
  </si>
  <si>
    <r>
      <rPr>
        <sz val="10"/>
        <color theme="1"/>
        <rFont val="Calibri"/>
      </rPr>
      <t xml:space="preserve">Armendariz Perez </t>
    </r>
    <r>
      <rPr>
        <b/>
        <sz val="10"/>
        <color theme="1"/>
        <rFont val="Calibri"/>
      </rPr>
      <t>Abigail</t>
    </r>
  </si>
  <si>
    <r>
      <rPr>
        <sz val="10"/>
        <color theme="1"/>
        <rFont val="Calibri"/>
      </rPr>
      <t xml:space="preserve">Barrera Terrazas </t>
    </r>
    <r>
      <rPr>
        <b/>
        <sz val="10"/>
        <color theme="1"/>
        <rFont val="Calibri"/>
      </rPr>
      <t>Azul Fernanda</t>
    </r>
  </si>
  <si>
    <r>
      <rPr>
        <sz val="10"/>
        <color theme="1"/>
        <rFont val="Calibri"/>
      </rPr>
      <t>Beltran Lozoya</t>
    </r>
    <r>
      <rPr>
        <b/>
        <sz val="10"/>
        <color theme="1"/>
        <rFont val="Calibri"/>
      </rPr>
      <t xml:space="preserve"> Kelly Charlotte</t>
    </r>
  </si>
  <si>
    <r>
      <rPr>
        <sz val="10"/>
        <color theme="1"/>
        <rFont val="Calibri"/>
      </rPr>
      <t xml:space="preserve">Carrillo De la </t>
    </r>
    <r>
      <rPr>
        <b/>
        <sz val="10"/>
        <color theme="1"/>
        <rFont val="Calibri"/>
      </rPr>
      <t>Rosa Sara</t>
    </r>
  </si>
  <si>
    <r>
      <rPr>
        <sz val="10"/>
        <color rgb="FF000000"/>
        <rFont val="Calibri"/>
      </rPr>
      <t xml:space="preserve">Chavira Orozco </t>
    </r>
    <r>
      <rPr>
        <b/>
        <sz val="10"/>
        <color rgb="FF000000"/>
        <rFont val="Calibri"/>
      </rPr>
      <t>Constanza</t>
    </r>
  </si>
  <si>
    <r>
      <rPr>
        <sz val="10"/>
        <color theme="1"/>
        <rFont val="Calibri"/>
      </rPr>
      <t xml:space="preserve">Coil Loya </t>
    </r>
    <r>
      <rPr>
        <b/>
        <sz val="10"/>
        <color theme="1"/>
        <rFont val="Calibri"/>
      </rPr>
      <t>Aracely</t>
    </r>
  </si>
  <si>
    <r>
      <rPr>
        <sz val="10"/>
        <color theme="1"/>
        <rFont val="Calibri"/>
      </rPr>
      <t>Flores Muro</t>
    </r>
    <r>
      <rPr>
        <b/>
        <sz val="10"/>
        <color theme="1"/>
        <rFont val="Calibri"/>
      </rPr>
      <t xml:space="preserve"> Camila Fernanda</t>
    </r>
  </si>
  <si>
    <r>
      <rPr>
        <sz val="10"/>
        <color rgb="FF000000"/>
        <rFont val="Calibri"/>
      </rPr>
      <t xml:space="preserve">Garcia Aguilar </t>
    </r>
    <r>
      <rPr>
        <b/>
        <sz val="10"/>
        <color rgb="FF000000"/>
        <rFont val="Calibri"/>
      </rPr>
      <t xml:space="preserve">Sarai Elena </t>
    </r>
  </si>
  <si>
    <r>
      <rPr>
        <sz val="10"/>
        <color theme="1"/>
        <rFont val="Calibri"/>
      </rPr>
      <t xml:space="preserve">Guevara Padilla </t>
    </r>
    <r>
      <rPr>
        <b/>
        <sz val="10"/>
        <color theme="1"/>
        <rFont val="Calibri"/>
      </rPr>
      <t>Arwen Elizabeth</t>
    </r>
  </si>
  <si>
    <r>
      <rPr>
        <sz val="10"/>
        <color theme="1"/>
        <rFont val="Calibri"/>
      </rPr>
      <t xml:space="preserve">Guzman Simons </t>
    </r>
    <r>
      <rPr>
        <b/>
        <sz val="10"/>
        <color theme="1"/>
        <rFont val="Calibri"/>
      </rPr>
      <t>Andrea Danae</t>
    </r>
  </si>
  <si>
    <r>
      <rPr>
        <sz val="10"/>
        <color theme="1"/>
        <rFont val="Calibri"/>
      </rPr>
      <t xml:space="preserve">Lopez Saenz </t>
    </r>
    <r>
      <rPr>
        <b/>
        <sz val="10"/>
        <color theme="1"/>
        <rFont val="Calibri"/>
      </rPr>
      <t>Victoria</t>
    </r>
  </si>
  <si>
    <r>
      <rPr>
        <sz val="10"/>
        <color theme="1"/>
        <rFont val="Calibri"/>
      </rPr>
      <t xml:space="preserve">Ortiz Chavira </t>
    </r>
    <r>
      <rPr>
        <b/>
        <sz val="10"/>
        <color theme="1"/>
        <rFont val="Calibri"/>
      </rPr>
      <t>Samira Isabela</t>
    </r>
  </si>
  <si>
    <r>
      <rPr>
        <sz val="10"/>
        <color theme="1"/>
        <rFont val="Calibri"/>
      </rPr>
      <t xml:space="preserve">Quezada Ruiz </t>
    </r>
    <r>
      <rPr>
        <b/>
        <sz val="10"/>
        <color theme="1"/>
        <rFont val="Calibri"/>
      </rPr>
      <t>Karla Denisse</t>
    </r>
  </si>
  <si>
    <r>
      <rPr>
        <sz val="10"/>
        <color theme="1"/>
        <rFont val="Calibri"/>
      </rPr>
      <t xml:space="preserve">Ruiz Lugo </t>
    </r>
    <r>
      <rPr>
        <b/>
        <sz val="10"/>
        <color theme="1"/>
        <rFont val="Calibri"/>
      </rPr>
      <t>Valentina</t>
    </r>
  </si>
  <si>
    <r>
      <rPr>
        <sz val="10"/>
        <color theme="1"/>
        <rFont val="Calibri"/>
      </rPr>
      <t xml:space="preserve">Ruiz Seañez </t>
    </r>
    <r>
      <rPr>
        <b/>
        <sz val="10"/>
        <color theme="1"/>
        <rFont val="Calibri"/>
      </rPr>
      <t>Karen Gabriela</t>
    </r>
  </si>
  <si>
    <r>
      <rPr>
        <sz val="10"/>
        <color theme="1"/>
        <rFont val="Calibri"/>
      </rPr>
      <t xml:space="preserve">Venegas Rios </t>
    </r>
    <r>
      <rPr>
        <b/>
        <sz val="10"/>
        <color theme="1"/>
        <rFont val="Calibri"/>
      </rPr>
      <t xml:space="preserve">Skarlett Daelyn </t>
    </r>
  </si>
  <si>
    <r>
      <rPr>
        <sz val="10"/>
        <color theme="1"/>
        <rFont val="Calibri"/>
      </rPr>
      <t xml:space="preserve">Villa Cruz </t>
    </r>
    <r>
      <rPr>
        <b/>
        <sz val="10"/>
        <color theme="1"/>
        <rFont val="Calibri"/>
      </rPr>
      <t>Maria Regina</t>
    </r>
  </si>
  <si>
    <t>Weber Chavez Ailyn Aranxa</t>
  </si>
  <si>
    <t>TRIMESTRE QUE SE INFORMA: ENERO A MARZO DEL 2026</t>
  </si>
  <si>
    <t>Solo se agregan beneficiarios, cada beneficiario tuvo en el trimestre aproximadamente de 8 a 12 terapias (las personas que aparecen en 0 estan becadas al 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</si>
</sst>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;[Red]\-&quot;$&quot;#,##0"/>
    <numFmt numFmtId="44" formatCode="_-&quot;$&quot;* #,##0.00_-;\-&quot;$&quot;* #,##0.00_-;_-&quot;$&quot;* &quot;-&quot;??_-;_-@_-"/>
    <numFmt numFmtId="164" formatCode="&quot;$&quot;#,##0.00"/>
  </numFmts>
  <fonts count="2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scheme val="minor"/>
    </font>
    <font>
      <b/>
      <sz val="10"/>
      <color theme="1"/>
      <name val="Calibri"/>
    </font>
    <font>
      <sz val="10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13" fillId="0" borderId="0"/>
    <xf numFmtId="0" fontId="13" fillId="0" borderId="0"/>
    <xf numFmtId="0" fontId="13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9" fillId="0" borderId="0"/>
    <xf numFmtId="0" fontId="23" fillId="0" borderId="0"/>
  </cellStyleXfs>
  <cellXfs count="56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4" fillId="5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wrapText="1"/>
    </xf>
    <xf numFmtId="0" fontId="10" fillId="0" borderId="1" xfId="1" applyFont="1" applyBorder="1"/>
    <xf numFmtId="0" fontId="10" fillId="0" borderId="1" xfId="2" applyFont="1" applyBorder="1"/>
    <xf numFmtId="0" fontId="15" fillId="0" borderId="1" xfId="1" applyFont="1" applyBorder="1" applyAlignment="1">
      <alignment wrapText="1"/>
    </xf>
    <xf numFmtId="0" fontId="10" fillId="0" borderId="1" xfId="0" applyFont="1" applyBorder="1"/>
    <xf numFmtId="0" fontId="15" fillId="0" borderId="1" xfId="0" applyFont="1" applyBorder="1" applyAlignment="1"/>
    <xf numFmtId="0" fontId="7" fillId="6" borderId="0" xfId="0" applyFont="1" applyFill="1" applyAlignment="1">
      <alignment horizontal="center" wrapText="1"/>
    </xf>
    <xf numFmtId="0" fontId="10" fillId="0" borderId="1" xfId="0" applyFont="1" applyBorder="1" applyAlignment="1">
      <alignment wrapText="1"/>
    </xf>
    <xf numFmtId="0" fontId="17" fillId="0" borderId="1" xfId="0" applyFont="1" applyBorder="1" applyAlignment="1">
      <alignment wrapText="1"/>
    </xf>
    <xf numFmtId="6" fontId="18" fillId="6" borderId="1" xfId="1" applyNumberFormat="1" applyFont="1" applyFill="1" applyBorder="1" applyAlignment="1">
      <alignment horizontal="left" vertical="center" wrapText="1"/>
    </xf>
    <xf numFmtId="164" fontId="18" fillId="6" borderId="1" xfId="4" applyNumberFormat="1" applyFont="1" applyFill="1" applyBorder="1" applyAlignment="1">
      <alignment horizontal="left" vertical="center" wrapText="1"/>
    </xf>
    <xf numFmtId="6" fontId="18" fillId="6" borderId="1" xfId="1" applyNumberFormat="1" applyFont="1" applyFill="1" applyBorder="1" applyAlignment="1">
      <alignment horizontal="left" wrapText="1"/>
    </xf>
    <xf numFmtId="6" fontId="18" fillId="2" borderId="1" xfId="1" applyNumberFormat="1" applyFont="1" applyFill="1" applyBorder="1" applyAlignment="1">
      <alignment horizontal="left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0" fillId="0" borderId="0" xfId="0" applyFill="1"/>
    <xf numFmtId="0" fontId="18" fillId="0" borderId="1" xfId="0" applyFont="1" applyBorder="1" applyAlignment="1">
      <alignment horizontal="center" vertical="center"/>
    </xf>
    <xf numFmtId="0" fontId="15" fillId="2" borderId="1" xfId="6" applyFont="1" applyFill="1" applyBorder="1" applyAlignment="1">
      <alignment horizontal="left" vertical="center"/>
    </xf>
    <xf numFmtId="15" fontId="18" fillId="0" borderId="1" xfId="0" applyNumberFormat="1" applyFont="1" applyBorder="1"/>
    <xf numFmtId="0" fontId="20" fillId="2" borderId="1" xfId="6" applyFont="1" applyFill="1" applyBorder="1" applyAlignment="1">
      <alignment horizontal="left" vertical="center"/>
    </xf>
    <xf numFmtId="0" fontId="15" fillId="2" borderId="1" xfId="6" applyFont="1" applyFill="1" applyBorder="1"/>
    <xf numFmtId="0" fontId="20" fillId="2" borderId="1" xfId="7" applyFont="1" applyFill="1" applyBorder="1" applyAlignment="1">
      <alignment horizontal="left" vertical="center"/>
    </xf>
    <xf numFmtId="0" fontId="21" fillId="2" borderId="1" xfId="6" applyFont="1" applyFill="1" applyBorder="1" applyAlignment="1">
      <alignment horizontal="left" vertical="center"/>
    </xf>
    <xf numFmtId="0" fontId="15" fillId="2" borderId="1" xfId="6" applyFont="1" applyFill="1" applyBorder="1" applyAlignment="1">
      <alignment horizontal="left" vertical="center" wrapText="1"/>
    </xf>
    <xf numFmtId="0" fontId="15" fillId="2" borderId="1" xfId="7" applyFont="1" applyFill="1" applyBorder="1" applyAlignment="1">
      <alignment horizontal="left" vertical="center"/>
    </xf>
    <xf numFmtId="0" fontId="15" fillId="0" borderId="1" xfId="6" applyFont="1" applyFill="1" applyBorder="1" applyAlignment="1">
      <alignment horizontal="left" vertical="center"/>
    </xf>
    <xf numFmtId="0" fontId="18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6" fontId="1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8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8">
    <cellStyle name="Moneda 2" xfId="4"/>
    <cellStyle name="Moneda 3" xfId="5"/>
    <cellStyle name="Normal" xfId="0" builtinId="0"/>
    <cellStyle name="Normal 2" xfId="6"/>
    <cellStyle name="Normal 2 2" xfId="1"/>
    <cellStyle name="Normal 2 3" xfId="3"/>
    <cellStyle name="Normal 3" xfId="2"/>
    <cellStyle name="Normal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topLeftCell="A52" zoomScaleNormal="100" workbookViewId="0">
      <selection activeCell="I13" sqref="I13"/>
    </sheetView>
  </sheetViews>
  <sheetFormatPr baseColWidth="10" defaultRowHeight="15" x14ac:dyDescent="0.25"/>
  <cols>
    <col min="1" max="1" width="10.5703125" style="11" customWidth="1"/>
    <col min="2" max="2" width="37.28515625" customWidth="1"/>
    <col min="3" max="3" width="17.140625" customWidth="1"/>
    <col min="4" max="4" width="24.140625" customWidth="1"/>
    <col min="5" max="5" width="17.5703125" style="12" customWidth="1"/>
    <col min="6" max="6" width="24.42578125" customWidth="1"/>
  </cols>
  <sheetData>
    <row r="1" spans="1:6" ht="93" customHeight="1" x14ac:dyDescent="0.25">
      <c r="A1" s="40"/>
      <c r="B1" s="40"/>
      <c r="C1" s="40"/>
      <c r="D1" s="40"/>
      <c r="E1" s="40"/>
      <c r="F1" s="40"/>
    </row>
    <row r="2" spans="1:6" ht="21.75" customHeight="1" x14ac:dyDescent="0.25">
      <c r="A2" s="47" t="s">
        <v>0</v>
      </c>
      <c r="B2" s="47"/>
      <c r="C2" s="47"/>
      <c r="D2" s="47"/>
      <c r="E2" s="47"/>
      <c r="F2" s="47"/>
    </row>
    <row r="3" spans="1:6" ht="15.75" x14ac:dyDescent="0.25">
      <c r="A3" s="48" t="s">
        <v>181</v>
      </c>
      <c r="B3" s="49"/>
      <c r="C3" s="49"/>
      <c r="D3" s="49"/>
      <c r="E3" s="49"/>
      <c r="F3" s="49"/>
    </row>
    <row r="4" spans="1:6" ht="5.25" customHeight="1" x14ac:dyDescent="0.25">
      <c r="A4" s="50"/>
      <c r="B4" s="50"/>
      <c r="C4" s="50"/>
      <c r="D4" s="50"/>
      <c r="E4" s="50"/>
      <c r="F4" s="50"/>
    </row>
    <row r="5" spans="1:6" ht="17.25" customHeight="1" x14ac:dyDescent="0.25">
      <c r="A5" s="41" t="s">
        <v>10</v>
      </c>
      <c r="B5" s="42"/>
      <c r="C5" s="43" t="s">
        <v>17</v>
      </c>
      <c r="D5" s="44"/>
      <c r="E5" s="44"/>
      <c r="F5" s="45"/>
    </row>
    <row r="6" spans="1:6" ht="17.25" customHeight="1" x14ac:dyDescent="0.25">
      <c r="A6" s="41" t="s">
        <v>11</v>
      </c>
      <c r="B6" s="42"/>
      <c r="C6" s="46">
        <v>5164444</v>
      </c>
      <c r="D6" s="44"/>
      <c r="E6" s="44"/>
      <c r="F6" s="45"/>
    </row>
    <row r="7" spans="1:6" s="2" customFormat="1" ht="4.5" customHeight="1" x14ac:dyDescent="0.25">
      <c r="A7" s="3"/>
      <c r="B7" s="4"/>
      <c r="C7" s="4"/>
      <c r="D7" s="4"/>
      <c r="E7" s="20"/>
      <c r="F7" s="1"/>
    </row>
    <row r="8" spans="1:6" s="2" customFormat="1" ht="54.75" customHeight="1" x14ac:dyDescent="0.25">
      <c r="A8" s="6" t="s">
        <v>2</v>
      </c>
      <c r="B8" s="5" t="s">
        <v>18</v>
      </c>
      <c r="C8" s="6" t="s">
        <v>3</v>
      </c>
      <c r="D8" s="7" t="s">
        <v>19</v>
      </c>
      <c r="E8" s="6" t="s">
        <v>4</v>
      </c>
      <c r="F8" s="13" t="s">
        <v>20</v>
      </c>
    </row>
    <row r="9" spans="1:6" s="2" customFormat="1" ht="6.75" customHeight="1" x14ac:dyDescent="0.25">
      <c r="A9" s="51"/>
      <c r="B9" s="51"/>
      <c r="C9" s="51"/>
      <c r="D9" s="51"/>
      <c r="E9" s="51"/>
      <c r="F9" s="51"/>
    </row>
    <row r="10" spans="1:6" s="2" customFormat="1" ht="54.75" customHeight="1" x14ac:dyDescent="0.25">
      <c r="A10" s="9" t="s">
        <v>12</v>
      </c>
      <c r="B10" s="5">
        <v>89</v>
      </c>
      <c r="C10" s="6" t="s">
        <v>14</v>
      </c>
      <c r="D10" s="7">
        <v>17</v>
      </c>
      <c r="E10" s="6" t="s">
        <v>15</v>
      </c>
      <c r="F10" s="8">
        <v>71</v>
      </c>
    </row>
    <row r="11" spans="1:6" s="2" customFormat="1" ht="54.75" customHeight="1" x14ac:dyDescent="0.25">
      <c r="A11" s="10" t="s">
        <v>13</v>
      </c>
      <c r="B11" s="54" t="s">
        <v>182</v>
      </c>
      <c r="C11" s="55"/>
      <c r="D11" s="55"/>
      <c r="E11" s="55"/>
      <c r="F11" s="55"/>
    </row>
    <row r="12" spans="1:6" ht="15.75" customHeight="1" x14ac:dyDescent="0.25">
      <c r="A12" s="41" t="s">
        <v>1</v>
      </c>
      <c r="B12" s="42"/>
      <c r="C12" s="42"/>
      <c r="D12" s="42"/>
      <c r="E12" s="42"/>
      <c r="F12" s="42"/>
    </row>
    <row r="13" spans="1:6" ht="6" customHeight="1" x14ac:dyDescent="0.25">
      <c r="A13" s="52"/>
      <c r="B13" s="52"/>
      <c r="C13" s="52"/>
      <c r="D13" s="52"/>
      <c r="E13" s="52"/>
      <c r="F13" s="52"/>
    </row>
    <row r="14" spans="1:6" ht="30" x14ac:dyDescent="0.25">
      <c r="A14" s="27" t="s">
        <v>5</v>
      </c>
      <c r="B14" s="27" t="s">
        <v>6</v>
      </c>
      <c r="C14" s="53" t="s">
        <v>7</v>
      </c>
      <c r="D14" s="53"/>
      <c r="E14" s="27" t="s">
        <v>8</v>
      </c>
      <c r="F14" s="27" t="s">
        <v>9</v>
      </c>
    </row>
    <row r="15" spans="1:6" x14ac:dyDescent="0.25">
      <c r="A15" s="29">
        <v>1</v>
      </c>
      <c r="B15" s="30" t="s">
        <v>163</v>
      </c>
      <c r="C15" s="39" t="s">
        <v>16</v>
      </c>
      <c r="D15" s="39"/>
      <c r="E15" s="23">
        <v>0</v>
      </c>
      <c r="F15" s="31">
        <v>46112</v>
      </c>
    </row>
    <row r="16" spans="1:6" x14ac:dyDescent="0.25">
      <c r="A16" s="29">
        <v>2</v>
      </c>
      <c r="B16" s="32" t="s">
        <v>92</v>
      </c>
      <c r="C16" s="39" t="s">
        <v>16</v>
      </c>
      <c r="D16" s="39"/>
      <c r="E16" s="23">
        <v>180</v>
      </c>
      <c r="F16" s="31">
        <v>46112</v>
      </c>
    </row>
    <row r="17" spans="1:6" x14ac:dyDescent="0.25">
      <c r="A17" s="29">
        <v>3</v>
      </c>
      <c r="B17" s="33" t="s">
        <v>93</v>
      </c>
      <c r="C17" s="39" t="s">
        <v>16</v>
      </c>
      <c r="D17" s="39"/>
      <c r="E17" s="23">
        <v>180</v>
      </c>
      <c r="F17" s="31">
        <v>46112</v>
      </c>
    </row>
    <row r="18" spans="1:6" x14ac:dyDescent="0.25">
      <c r="A18" s="29">
        <v>4</v>
      </c>
      <c r="B18" s="34" t="s">
        <v>164</v>
      </c>
      <c r="C18" s="39" t="s">
        <v>16</v>
      </c>
      <c r="D18" s="39"/>
      <c r="E18" s="24">
        <f>180+180+180+180+180</f>
        <v>900</v>
      </c>
      <c r="F18" s="31">
        <v>46112</v>
      </c>
    </row>
    <row r="19" spans="1:6" x14ac:dyDescent="0.25">
      <c r="A19" s="29">
        <v>5</v>
      </c>
      <c r="B19" s="33" t="s">
        <v>94</v>
      </c>
      <c r="C19" s="39" t="s">
        <v>16</v>
      </c>
      <c r="D19" s="39"/>
      <c r="E19" s="23">
        <v>0</v>
      </c>
      <c r="F19" s="31">
        <v>46112</v>
      </c>
    </row>
    <row r="20" spans="1:6" x14ac:dyDescent="0.25">
      <c r="A20" s="29">
        <v>6</v>
      </c>
      <c r="B20" s="32" t="s">
        <v>165</v>
      </c>
      <c r="C20" s="39" t="s">
        <v>16</v>
      </c>
      <c r="D20" s="39"/>
      <c r="E20" s="24">
        <f>180+180+180+180</f>
        <v>720</v>
      </c>
      <c r="F20" s="31">
        <v>46112</v>
      </c>
    </row>
    <row r="21" spans="1:6" x14ac:dyDescent="0.25">
      <c r="A21" s="29">
        <v>7</v>
      </c>
      <c r="B21" s="30" t="s">
        <v>95</v>
      </c>
      <c r="C21" s="39" t="s">
        <v>16</v>
      </c>
      <c r="D21" s="39"/>
      <c r="E21" s="23">
        <v>0</v>
      </c>
      <c r="F21" s="31">
        <v>46112</v>
      </c>
    </row>
    <row r="22" spans="1:6" x14ac:dyDescent="0.25">
      <c r="A22" s="29">
        <v>8</v>
      </c>
      <c r="B22" s="30" t="s">
        <v>96</v>
      </c>
      <c r="C22" s="39" t="s">
        <v>16</v>
      </c>
      <c r="D22" s="39"/>
      <c r="E22" s="23">
        <v>0</v>
      </c>
      <c r="F22" s="31">
        <v>46112</v>
      </c>
    </row>
    <row r="23" spans="1:6" x14ac:dyDescent="0.25">
      <c r="A23" s="29">
        <v>9</v>
      </c>
      <c r="B23" s="30" t="s">
        <v>97</v>
      </c>
      <c r="C23" s="39" t="s">
        <v>16</v>
      </c>
      <c r="D23" s="39"/>
      <c r="E23" s="23">
        <v>0</v>
      </c>
      <c r="F23" s="31">
        <v>46112</v>
      </c>
    </row>
    <row r="24" spans="1:6" x14ac:dyDescent="0.25">
      <c r="A24" s="29">
        <v>10</v>
      </c>
      <c r="B24" s="30" t="s">
        <v>98</v>
      </c>
      <c r="C24" s="39" t="s">
        <v>16</v>
      </c>
      <c r="D24" s="39"/>
      <c r="E24" s="25">
        <f>420+420+210</f>
        <v>1050</v>
      </c>
      <c r="F24" s="31">
        <v>46112</v>
      </c>
    </row>
    <row r="25" spans="1:6" x14ac:dyDescent="0.25">
      <c r="A25" s="29">
        <v>11</v>
      </c>
      <c r="B25" s="35" t="s">
        <v>99</v>
      </c>
      <c r="C25" s="39" t="s">
        <v>16</v>
      </c>
      <c r="D25" s="39"/>
      <c r="E25" s="23">
        <v>150</v>
      </c>
      <c r="F25" s="31">
        <v>46112</v>
      </c>
    </row>
    <row r="26" spans="1:6" x14ac:dyDescent="0.25">
      <c r="A26" s="29">
        <v>12</v>
      </c>
      <c r="B26" s="30" t="s">
        <v>166</v>
      </c>
      <c r="C26" s="39" t="s">
        <v>16</v>
      </c>
      <c r="D26" s="39"/>
      <c r="E26" s="25">
        <f>150+150+150</f>
        <v>450</v>
      </c>
      <c r="F26" s="31">
        <v>46112</v>
      </c>
    </row>
    <row r="27" spans="1:6" x14ac:dyDescent="0.25">
      <c r="A27" s="29">
        <v>13</v>
      </c>
      <c r="B27" s="30" t="s">
        <v>100</v>
      </c>
      <c r="C27" s="39" t="s">
        <v>16</v>
      </c>
      <c r="D27" s="39"/>
      <c r="E27" s="23">
        <v>180</v>
      </c>
      <c r="F27" s="31">
        <v>46112</v>
      </c>
    </row>
    <row r="28" spans="1:6" x14ac:dyDescent="0.25">
      <c r="A28" s="29">
        <v>14</v>
      </c>
      <c r="B28" s="30" t="s">
        <v>101</v>
      </c>
      <c r="C28" s="39" t="s">
        <v>16</v>
      </c>
      <c r="D28" s="39"/>
      <c r="E28" s="25">
        <f>210+210+210+210</f>
        <v>840</v>
      </c>
      <c r="F28" s="31">
        <v>46112</v>
      </c>
    </row>
    <row r="29" spans="1:6" x14ac:dyDescent="0.25">
      <c r="A29" s="29">
        <v>15</v>
      </c>
      <c r="B29" s="30" t="s">
        <v>102</v>
      </c>
      <c r="C29" s="39" t="s">
        <v>16</v>
      </c>
      <c r="D29" s="39"/>
      <c r="E29" s="23">
        <v>150</v>
      </c>
      <c r="F29" s="31">
        <v>46112</v>
      </c>
    </row>
    <row r="30" spans="1:6" x14ac:dyDescent="0.25">
      <c r="A30" s="29">
        <v>16</v>
      </c>
      <c r="B30" s="35" t="s">
        <v>167</v>
      </c>
      <c r="C30" s="39" t="s">
        <v>16</v>
      </c>
      <c r="D30" s="39"/>
      <c r="E30" s="25">
        <f>540</f>
        <v>540</v>
      </c>
      <c r="F30" s="31">
        <v>46112</v>
      </c>
    </row>
    <row r="31" spans="1:6" x14ac:dyDescent="0.25">
      <c r="A31" s="29">
        <v>17</v>
      </c>
      <c r="B31" s="30" t="s">
        <v>168</v>
      </c>
      <c r="C31" s="39" t="s">
        <v>16</v>
      </c>
      <c r="D31" s="39"/>
      <c r="E31" s="26">
        <v>450</v>
      </c>
      <c r="F31" s="31">
        <v>46112</v>
      </c>
    </row>
    <row r="32" spans="1:6" x14ac:dyDescent="0.25">
      <c r="A32" s="29">
        <v>18</v>
      </c>
      <c r="B32" s="30" t="s">
        <v>103</v>
      </c>
      <c r="C32" s="39" t="s">
        <v>16</v>
      </c>
      <c r="D32" s="39"/>
      <c r="E32" s="23">
        <v>150</v>
      </c>
      <c r="F32" s="31">
        <v>46112</v>
      </c>
    </row>
    <row r="33" spans="1:6" x14ac:dyDescent="0.25">
      <c r="A33" s="29">
        <v>19</v>
      </c>
      <c r="B33" s="33" t="s">
        <v>104</v>
      </c>
      <c r="C33" s="39" t="s">
        <v>16</v>
      </c>
      <c r="D33" s="39"/>
      <c r="E33" s="23">
        <v>0</v>
      </c>
      <c r="F33" s="31">
        <v>46112</v>
      </c>
    </row>
    <row r="34" spans="1:6" x14ac:dyDescent="0.25">
      <c r="A34" s="29">
        <v>20</v>
      </c>
      <c r="B34" s="30" t="s">
        <v>105</v>
      </c>
      <c r="C34" s="39" t="s">
        <v>16</v>
      </c>
      <c r="D34" s="39"/>
      <c r="E34" s="23">
        <v>180</v>
      </c>
      <c r="F34" s="31">
        <v>46112</v>
      </c>
    </row>
    <row r="35" spans="1:6" x14ac:dyDescent="0.25">
      <c r="A35" s="29">
        <v>21</v>
      </c>
      <c r="B35" s="33" t="s">
        <v>106</v>
      </c>
      <c r="C35" s="39" t="s">
        <v>16</v>
      </c>
      <c r="D35" s="39"/>
      <c r="E35" s="23">
        <v>150</v>
      </c>
      <c r="F35" s="31">
        <v>46112</v>
      </c>
    </row>
    <row r="36" spans="1:6" x14ac:dyDescent="0.25">
      <c r="A36" s="29">
        <v>22</v>
      </c>
      <c r="B36" s="32" t="s">
        <v>169</v>
      </c>
      <c r="C36" s="39" t="s">
        <v>16</v>
      </c>
      <c r="D36" s="39"/>
      <c r="E36" s="23">
        <v>0</v>
      </c>
      <c r="F36" s="31">
        <v>46112</v>
      </c>
    </row>
    <row r="37" spans="1:6" x14ac:dyDescent="0.25">
      <c r="A37" s="29">
        <v>23</v>
      </c>
      <c r="B37" s="35" t="s">
        <v>107</v>
      </c>
      <c r="C37" s="39" t="s">
        <v>16</v>
      </c>
      <c r="D37" s="39"/>
      <c r="E37" s="23">
        <v>150</v>
      </c>
      <c r="F37" s="31">
        <v>46112</v>
      </c>
    </row>
    <row r="38" spans="1:6" x14ac:dyDescent="0.25">
      <c r="A38" s="29">
        <v>24</v>
      </c>
      <c r="B38" s="35" t="s">
        <v>170</v>
      </c>
      <c r="C38" s="39" t="s">
        <v>16</v>
      </c>
      <c r="D38" s="39"/>
      <c r="E38" s="25">
        <f>300+150+450</f>
        <v>900</v>
      </c>
      <c r="F38" s="31">
        <v>46112</v>
      </c>
    </row>
    <row r="39" spans="1:6" x14ac:dyDescent="0.25">
      <c r="A39" s="29">
        <v>25</v>
      </c>
      <c r="B39" s="30" t="s">
        <v>108</v>
      </c>
      <c r="C39" s="39" t="s">
        <v>16</v>
      </c>
      <c r="D39" s="39"/>
      <c r="E39" s="23">
        <v>0</v>
      </c>
      <c r="F39" s="31">
        <v>46112</v>
      </c>
    </row>
    <row r="40" spans="1:6" x14ac:dyDescent="0.25">
      <c r="A40" s="29">
        <v>26</v>
      </c>
      <c r="B40" s="30" t="s">
        <v>109</v>
      </c>
      <c r="C40" s="39" t="s">
        <v>16</v>
      </c>
      <c r="D40" s="39"/>
      <c r="E40" s="25">
        <v>0</v>
      </c>
      <c r="F40" s="31">
        <v>46112</v>
      </c>
    </row>
    <row r="41" spans="1:6" x14ac:dyDescent="0.25">
      <c r="A41" s="29">
        <v>27</v>
      </c>
      <c r="B41" s="33" t="s">
        <v>110</v>
      </c>
      <c r="C41" s="39" t="s">
        <v>16</v>
      </c>
      <c r="D41" s="39"/>
      <c r="E41" s="23">
        <v>0</v>
      </c>
      <c r="F41" s="31">
        <v>46112</v>
      </c>
    </row>
    <row r="42" spans="1:6" x14ac:dyDescent="0.25">
      <c r="A42" s="29">
        <v>28</v>
      </c>
      <c r="B42" s="30" t="s">
        <v>171</v>
      </c>
      <c r="C42" s="39" t="s">
        <v>16</v>
      </c>
      <c r="D42" s="39"/>
      <c r="E42" s="25">
        <f>210+210+210+210+210</f>
        <v>1050</v>
      </c>
      <c r="F42" s="31">
        <v>46112</v>
      </c>
    </row>
    <row r="43" spans="1:6" x14ac:dyDescent="0.25">
      <c r="A43" s="29">
        <v>29</v>
      </c>
      <c r="B43" s="30" t="s">
        <v>111</v>
      </c>
      <c r="C43" s="39" t="s">
        <v>16</v>
      </c>
      <c r="D43" s="39"/>
      <c r="E43" s="23">
        <v>180</v>
      </c>
      <c r="F43" s="31">
        <v>46112</v>
      </c>
    </row>
    <row r="44" spans="1:6" x14ac:dyDescent="0.25">
      <c r="A44" s="29">
        <v>30</v>
      </c>
      <c r="B44" s="30" t="s">
        <v>112</v>
      </c>
      <c r="C44" s="39" t="s">
        <v>16</v>
      </c>
      <c r="D44" s="39"/>
      <c r="E44" s="25">
        <f>210+210+210</f>
        <v>630</v>
      </c>
      <c r="F44" s="31">
        <v>46112</v>
      </c>
    </row>
    <row r="45" spans="1:6" x14ac:dyDescent="0.25">
      <c r="A45" s="29">
        <v>31</v>
      </c>
      <c r="B45" s="30" t="s">
        <v>113</v>
      </c>
      <c r="C45" s="39" t="s">
        <v>16</v>
      </c>
      <c r="D45" s="39"/>
      <c r="E45" s="23">
        <v>210</v>
      </c>
      <c r="F45" s="31">
        <v>46112</v>
      </c>
    </row>
    <row r="46" spans="1:6" x14ac:dyDescent="0.25">
      <c r="A46" s="29">
        <v>32</v>
      </c>
      <c r="B46" s="30" t="s">
        <v>172</v>
      </c>
      <c r="C46" s="39" t="s">
        <v>16</v>
      </c>
      <c r="D46" s="39"/>
      <c r="E46" s="25">
        <v>0</v>
      </c>
      <c r="F46" s="31">
        <v>46112</v>
      </c>
    </row>
    <row r="47" spans="1:6" x14ac:dyDescent="0.25">
      <c r="A47" s="29">
        <v>33</v>
      </c>
      <c r="B47" s="30" t="s">
        <v>114</v>
      </c>
      <c r="C47" s="39" t="s">
        <v>16</v>
      </c>
      <c r="D47" s="39"/>
      <c r="E47" s="23">
        <v>300</v>
      </c>
      <c r="F47" s="31">
        <v>46112</v>
      </c>
    </row>
    <row r="48" spans="1:6" x14ac:dyDescent="0.25">
      <c r="A48" s="29">
        <v>34</v>
      </c>
      <c r="B48" s="30" t="s">
        <v>115</v>
      </c>
      <c r="C48" s="39" t="s">
        <v>16</v>
      </c>
      <c r="D48" s="39"/>
      <c r="E48" s="23">
        <v>240</v>
      </c>
      <c r="F48" s="31">
        <v>46112</v>
      </c>
    </row>
    <row r="49" spans="1:6" x14ac:dyDescent="0.25">
      <c r="A49" s="29">
        <v>35</v>
      </c>
      <c r="B49" s="30" t="s">
        <v>116</v>
      </c>
      <c r="C49" s="39" t="s">
        <v>16</v>
      </c>
      <c r="D49" s="39"/>
      <c r="E49" s="23">
        <v>150</v>
      </c>
      <c r="F49" s="31">
        <v>46112</v>
      </c>
    </row>
    <row r="50" spans="1:6" x14ac:dyDescent="0.25">
      <c r="A50" s="29">
        <v>36</v>
      </c>
      <c r="B50" s="30" t="s">
        <v>117</v>
      </c>
      <c r="C50" s="39" t="s">
        <v>16</v>
      </c>
      <c r="D50" s="39"/>
      <c r="E50" s="25">
        <f>150+150+150</f>
        <v>450</v>
      </c>
      <c r="F50" s="31">
        <v>46112</v>
      </c>
    </row>
    <row r="51" spans="1:6" x14ac:dyDescent="0.25">
      <c r="A51" s="29">
        <v>37</v>
      </c>
      <c r="B51" s="30" t="s">
        <v>118</v>
      </c>
      <c r="C51" s="39" t="s">
        <v>16</v>
      </c>
      <c r="D51" s="39"/>
      <c r="E51" s="23">
        <v>0</v>
      </c>
      <c r="F51" s="31">
        <v>46112</v>
      </c>
    </row>
    <row r="52" spans="1:6" x14ac:dyDescent="0.25">
      <c r="A52" s="29">
        <v>38</v>
      </c>
      <c r="B52" s="30" t="s">
        <v>119</v>
      </c>
      <c r="C52" s="39" t="s">
        <v>16</v>
      </c>
      <c r="D52" s="39"/>
      <c r="E52" s="25">
        <v>0</v>
      </c>
      <c r="F52" s="31">
        <v>46112</v>
      </c>
    </row>
    <row r="53" spans="1:6" x14ac:dyDescent="0.25">
      <c r="A53" s="29">
        <v>39</v>
      </c>
      <c r="B53" s="30" t="s">
        <v>173</v>
      </c>
      <c r="C53" s="39" t="s">
        <v>16</v>
      </c>
      <c r="D53" s="39"/>
      <c r="E53" s="23">
        <v>100</v>
      </c>
      <c r="F53" s="31">
        <v>46112</v>
      </c>
    </row>
    <row r="54" spans="1:6" x14ac:dyDescent="0.25">
      <c r="A54" s="29">
        <v>40</v>
      </c>
      <c r="B54" s="36" t="s">
        <v>120</v>
      </c>
      <c r="C54" s="39" t="s">
        <v>16</v>
      </c>
      <c r="D54" s="39"/>
      <c r="E54" s="25">
        <f>150+210+150+210+150+150</f>
        <v>1020</v>
      </c>
      <c r="F54" s="31">
        <v>46112</v>
      </c>
    </row>
    <row r="55" spans="1:6" x14ac:dyDescent="0.25">
      <c r="A55" s="29">
        <v>41</v>
      </c>
      <c r="B55" s="30" t="s">
        <v>121</v>
      </c>
      <c r="C55" s="39" t="s">
        <v>16</v>
      </c>
      <c r="D55" s="39"/>
      <c r="E55" s="23">
        <v>300</v>
      </c>
      <c r="F55" s="31">
        <v>46112</v>
      </c>
    </row>
    <row r="56" spans="1:6" x14ac:dyDescent="0.25">
      <c r="A56" s="29">
        <v>42</v>
      </c>
      <c r="B56" s="35" t="s">
        <v>122</v>
      </c>
      <c r="C56" s="39" t="s">
        <v>16</v>
      </c>
      <c r="D56" s="39"/>
      <c r="E56" s="25">
        <f>100+100+100+100</f>
        <v>400</v>
      </c>
      <c r="F56" s="31">
        <v>46112</v>
      </c>
    </row>
    <row r="57" spans="1:6" x14ac:dyDescent="0.25">
      <c r="A57" s="29">
        <v>43</v>
      </c>
      <c r="B57" s="36" t="s">
        <v>123</v>
      </c>
      <c r="C57" s="39" t="s">
        <v>16</v>
      </c>
      <c r="D57" s="39"/>
      <c r="E57" s="25">
        <f>180+180+180+180</f>
        <v>720</v>
      </c>
      <c r="F57" s="31">
        <v>46112</v>
      </c>
    </row>
    <row r="58" spans="1:6" x14ac:dyDescent="0.25">
      <c r="A58" s="29">
        <v>44</v>
      </c>
      <c r="B58" s="30" t="s">
        <v>124</v>
      </c>
      <c r="C58" s="39" t="s">
        <v>16</v>
      </c>
      <c r="D58" s="39"/>
      <c r="E58" s="23">
        <v>100</v>
      </c>
      <c r="F58" s="31">
        <v>46112</v>
      </c>
    </row>
    <row r="59" spans="1:6" x14ac:dyDescent="0.25">
      <c r="A59" s="29">
        <v>45</v>
      </c>
      <c r="B59" s="30" t="s">
        <v>125</v>
      </c>
      <c r="C59" s="39" t="s">
        <v>16</v>
      </c>
      <c r="D59" s="39"/>
      <c r="E59" s="25">
        <f>150+150+150</f>
        <v>450</v>
      </c>
      <c r="F59" s="31">
        <v>46112</v>
      </c>
    </row>
    <row r="60" spans="1:6" x14ac:dyDescent="0.25">
      <c r="A60" s="29">
        <v>46</v>
      </c>
      <c r="B60" s="30" t="s">
        <v>126</v>
      </c>
      <c r="C60" s="39" t="s">
        <v>16</v>
      </c>
      <c r="D60" s="39"/>
      <c r="E60" s="23">
        <v>150</v>
      </c>
      <c r="F60" s="31">
        <v>46112</v>
      </c>
    </row>
    <row r="61" spans="1:6" x14ac:dyDescent="0.25">
      <c r="A61" s="29">
        <v>47</v>
      </c>
      <c r="B61" s="30" t="s">
        <v>127</v>
      </c>
      <c r="C61" s="39" t="s">
        <v>16</v>
      </c>
      <c r="D61" s="39"/>
      <c r="E61" s="25">
        <f>150+150+150+150</f>
        <v>600</v>
      </c>
      <c r="F61" s="31">
        <v>46112</v>
      </c>
    </row>
    <row r="62" spans="1:6" x14ac:dyDescent="0.25">
      <c r="A62" s="29">
        <v>48</v>
      </c>
      <c r="B62" s="30" t="s">
        <v>128</v>
      </c>
      <c r="C62" s="39" t="s">
        <v>16</v>
      </c>
      <c r="D62" s="39"/>
      <c r="E62" s="23">
        <v>300</v>
      </c>
      <c r="F62" s="31">
        <v>46112</v>
      </c>
    </row>
    <row r="63" spans="1:6" x14ac:dyDescent="0.25">
      <c r="A63" s="29">
        <v>49</v>
      </c>
      <c r="B63" s="30" t="s">
        <v>129</v>
      </c>
      <c r="C63" s="39" t="s">
        <v>16</v>
      </c>
      <c r="D63" s="39"/>
      <c r="E63" s="25">
        <f>150+150</f>
        <v>300</v>
      </c>
      <c r="F63" s="31">
        <v>46112</v>
      </c>
    </row>
    <row r="64" spans="1:6" x14ac:dyDescent="0.25">
      <c r="A64" s="29">
        <v>50</v>
      </c>
      <c r="B64" s="30" t="s">
        <v>130</v>
      </c>
      <c r="C64" s="39" t="s">
        <v>16</v>
      </c>
      <c r="D64" s="39"/>
      <c r="E64" s="23">
        <v>180</v>
      </c>
      <c r="F64" s="31">
        <v>46112</v>
      </c>
    </row>
    <row r="65" spans="1:6" x14ac:dyDescent="0.25">
      <c r="A65" s="29">
        <v>51</v>
      </c>
      <c r="B65" s="30" t="s">
        <v>131</v>
      </c>
      <c r="C65" s="39" t="s">
        <v>16</v>
      </c>
      <c r="D65" s="39"/>
      <c r="E65" s="25">
        <f>300+300</f>
        <v>600</v>
      </c>
      <c r="F65" s="31">
        <v>46112</v>
      </c>
    </row>
    <row r="66" spans="1:6" x14ac:dyDescent="0.25">
      <c r="A66" s="29">
        <v>52</v>
      </c>
      <c r="B66" s="37" t="s">
        <v>132</v>
      </c>
      <c r="C66" s="39" t="s">
        <v>16</v>
      </c>
      <c r="D66" s="39"/>
      <c r="E66" s="23">
        <v>150</v>
      </c>
      <c r="F66" s="31">
        <v>46112</v>
      </c>
    </row>
    <row r="67" spans="1:6" x14ac:dyDescent="0.25">
      <c r="A67" s="29">
        <v>53</v>
      </c>
      <c r="B67" s="30" t="s">
        <v>133</v>
      </c>
      <c r="C67" s="39" t="s">
        <v>16</v>
      </c>
      <c r="D67" s="39"/>
      <c r="E67" s="25">
        <f>150+60+210+150+150+60+150+60</f>
        <v>990</v>
      </c>
      <c r="F67" s="31">
        <v>46112</v>
      </c>
    </row>
    <row r="68" spans="1:6" x14ac:dyDescent="0.25">
      <c r="A68" s="29">
        <v>54</v>
      </c>
      <c r="B68" s="33" t="s">
        <v>134</v>
      </c>
      <c r="C68" s="39" t="s">
        <v>16</v>
      </c>
      <c r="D68" s="39"/>
      <c r="E68" s="23">
        <v>180</v>
      </c>
      <c r="F68" s="31">
        <v>46112</v>
      </c>
    </row>
    <row r="69" spans="1:6" x14ac:dyDescent="0.25">
      <c r="A69" s="29">
        <v>55</v>
      </c>
      <c r="B69" s="32" t="s">
        <v>135</v>
      </c>
      <c r="C69" s="39" t="s">
        <v>16</v>
      </c>
      <c r="D69" s="39"/>
      <c r="E69" s="23">
        <v>150</v>
      </c>
      <c r="F69" s="31">
        <v>46112</v>
      </c>
    </row>
    <row r="70" spans="1:6" x14ac:dyDescent="0.25">
      <c r="A70" s="29">
        <v>56</v>
      </c>
      <c r="B70" s="34" t="s">
        <v>136</v>
      </c>
      <c r="C70" s="39" t="s">
        <v>16</v>
      </c>
      <c r="D70" s="39"/>
      <c r="E70" s="23">
        <v>0</v>
      </c>
      <c r="F70" s="31">
        <v>46112</v>
      </c>
    </row>
    <row r="71" spans="1:6" x14ac:dyDescent="0.25">
      <c r="A71" s="29">
        <v>57</v>
      </c>
      <c r="B71" s="30" t="s">
        <v>137</v>
      </c>
      <c r="C71" s="39" t="s">
        <v>16</v>
      </c>
      <c r="D71" s="39"/>
      <c r="E71" s="24">
        <v>0</v>
      </c>
      <c r="F71" s="31">
        <v>46112</v>
      </c>
    </row>
    <row r="72" spans="1:6" x14ac:dyDescent="0.25">
      <c r="A72" s="29">
        <v>58</v>
      </c>
      <c r="B72" s="32" t="s">
        <v>138</v>
      </c>
      <c r="C72" s="39" t="s">
        <v>16</v>
      </c>
      <c r="D72" s="39"/>
      <c r="E72" s="23">
        <v>200</v>
      </c>
      <c r="F72" s="31">
        <v>46112</v>
      </c>
    </row>
    <row r="73" spans="1:6" x14ac:dyDescent="0.25">
      <c r="A73" s="29">
        <v>59</v>
      </c>
      <c r="B73" s="30" t="s">
        <v>174</v>
      </c>
      <c r="C73" s="39" t="s">
        <v>16</v>
      </c>
      <c r="D73" s="39"/>
      <c r="E73" s="24">
        <f>360+150+30</f>
        <v>540</v>
      </c>
      <c r="F73" s="31">
        <v>46112</v>
      </c>
    </row>
    <row r="74" spans="1:6" x14ac:dyDescent="0.25">
      <c r="A74" s="29">
        <v>60</v>
      </c>
      <c r="B74" s="30" t="s">
        <v>139</v>
      </c>
      <c r="C74" s="39" t="s">
        <v>16</v>
      </c>
      <c r="D74" s="39"/>
      <c r="E74" s="23">
        <v>0</v>
      </c>
      <c r="F74" s="31">
        <v>46112</v>
      </c>
    </row>
    <row r="75" spans="1:6" x14ac:dyDescent="0.25">
      <c r="A75" s="29">
        <v>61</v>
      </c>
      <c r="B75" s="30" t="s">
        <v>140</v>
      </c>
      <c r="C75" s="39" t="s">
        <v>16</v>
      </c>
      <c r="D75" s="39"/>
      <c r="E75" s="25">
        <f>330+330+480+330</f>
        <v>1470</v>
      </c>
      <c r="F75" s="31">
        <v>46112</v>
      </c>
    </row>
    <row r="76" spans="1:6" x14ac:dyDescent="0.25">
      <c r="A76" s="29">
        <v>62</v>
      </c>
      <c r="B76" s="36" t="s">
        <v>141</v>
      </c>
      <c r="C76" s="39" t="s">
        <v>16</v>
      </c>
      <c r="D76" s="39"/>
      <c r="E76" s="23">
        <v>0</v>
      </c>
      <c r="F76" s="31">
        <v>46112</v>
      </c>
    </row>
    <row r="77" spans="1:6" x14ac:dyDescent="0.25">
      <c r="A77" s="29">
        <v>63</v>
      </c>
      <c r="B77" s="30" t="s">
        <v>142</v>
      </c>
      <c r="C77" s="39" t="s">
        <v>16</v>
      </c>
      <c r="D77" s="39"/>
      <c r="E77" s="25">
        <f>180+180+180+180</f>
        <v>720</v>
      </c>
      <c r="F77" s="31">
        <v>46112</v>
      </c>
    </row>
    <row r="78" spans="1:6" x14ac:dyDescent="0.25">
      <c r="A78" s="29">
        <v>64</v>
      </c>
      <c r="B78" s="30" t="s">
        <v>143</v>
      </c>
      <c r="C78" s="39" t="s">
        <v>16</v>
      </c>
      <c r="D78" s="39"/>
      <c r="E78" s="23">
        <v>0</v>
      </c>
      <c r="F78" s="31">
        <v>46112</v>
      </c>
    </row>
    <row r="79" spans="1:6" x14ac:dyDescent="0.25">
      <c r="A79" s="29">
        <v>65</v>
      </c>
      <c r="B79" s="30" t="s">
        <v>144</v>
      </c>
      <c r="C79" s="39" t="s">
        <v>16</v>
      </c>
      <c r="D79" s="39"/>
      <c r="E79" s="25">
        <f>150+300</f>
        <v>450</v>
      </c>
      <c r="F79" s="31">
        <v>46112</v>
      </c>
    </row>
    <row r="80" spans="1:6" x14ac:dyDescent="0.25">
      <c r="A80" s="29">
        <v>66</v>
      </c>
      <c r="B80" s="30" t="s">
        <v>175</v>
      </c>
      <c r="C80" s="39" t="s">
        <v>16</v>
      </c>
      <c r="D80" s="39"/>
      <c r="E80" s="23">
        <v>0</v>
      </c>
      <c r="F80" s="31">
        <v>46112</v>
      </c>
    </row>
    <row r="81" spans="1:6" x14ac:dyDescent="0.25">
      <c r="A81" s="29">
        <v>67</v>
      </c>
      <c r="B81" s="30" t="s">
        <v>145</v>
      </c>
      <c r="C81" s="39" t="s">
        <v>16</v>
      </c>
      <c r="D81" s="39"/>
      <c r="E81" s="25">
        <v>0</v>
      </c>
      <c r="F81" s="31">
        <v>46112</v>
      </c>
    </row>
    <row r="82" spans="1:6" x14ac:dyDescent="0.25">
      <c r="A82" s="29">
        <v>68</v>
      </c>
      <c r="B82" s="34" t="s">
        <v>146</v>
      </c>
      <c r="C82" s="39" t="s">
        <v>16</v>
      </c>
      <c r="D82" s="39"/>
      <c r="E82" s="23">
        <v>150</v>
      </c>
      <c r="F82" s="31">
        <v>46112</v>
      </c>
    </row>
    <row r="83" spans="1:6" x14ac:dyDescent="0.25">
      <c r="A83" s="29">
        <v>69</v>
      </c>
      <c r="B83" s="36" t="s">
        <v>147</v>
      </c>
      <c r="C83" s="39" t="s">
        <v>16</v>
      </c>
      <c r="D83" s="39"/>
      <c r="E83" s="24">
        <f>100+100+100+100</f>
        <v>400</v>
      </c>
      <c r="F83" s="31">
        <v>46112</v>
      </c>
    </row>
    <row r="84" spans="1:6" x14ac:dyDescent="0.25">
      <c r="A84" s="29">
        <v>70</v>
      </c>
      <c r="B84" s="30" t="s">
        <v>176</v>
      </c>
      <c r="C84" s="39" t="s">
        <v>16</v>
      </c>
      <c r="D84" s="39"/>
      <c r="E84" s="23">
        <v>180</v>
      </c>
      <c r="F84" s="31">
        <v>46112</v>
      </c>
    </row>
    <row r="85" spans="1:6" x14ac:dyDescent="0.25">
      <c r="A85" s="29">
        <v>71</v>
      </c>
      <c r="B85" s="30" t="s">
        <v>148</v>
      </c>
      <c r="C85" s="39" t="s">
        <v>16</v>
      </c>
      <c r="D85" s="39"/>
      <c r="E85" s="25">
        <f>840+420+210</f>
        <v>1470</v>
      </c>
      <c r="F85" s="31">
        <v>46112</v>
      </c>
    </row>
    <row r="86" spans="1:6" x14ac:dyDescent="0.25">
      <c r="A86" s="29">
        <v>72</v>
      </c>
      <c r="B86" s="30" t="s">
        <v>177</v>
      </c>
      <c r="C86" s="39" t="s">
        <v>16</v>
      </c>
      <c r="D86" s="39"/>
      <c r="E86" s="23">
        <v>0</v>
      </c>
      <c r="F86" s="31">
        <v>46112</v>
      </c>
    </row>
    <row r="87" spans="1:6" x14ac:dyDescent="0.25">
      <c r="A87" s="29">
        <v>73</v>
      </c>
      <c r="B87" s="30" t="s">
        <v>149</v>
      </c>
      <c r="C87" s="39" t="s">
        <v>16</v>
      </c>
      <c r="D87" s="39"/>
      <c r="E87" s="23">
        <v>0</v>
      </c>
      <c r="F87" s="31">
        <v>46112</v>
      </c>
    </row>
    <row r="88" spans="1:6" x14ac:dyDescent="0.25">
      <c r="A88" s="29">
        <v>74</v>
      </c>
      <c r="B88" s="30" t="s">
        <v>150</v>
      </c>
      <c r="C88" s="39" t="s">
        <v>16</v>
      </c>
      <c r="D88" s="39"/>
      <c r="E88" s="25">
        <f>300+300+150</f>
        <v>750</v>
      </c>
      <c r="F88" s="31">
        <v>46112</v>
      </c>
    </row>
    <row r="89" spans="1:6" x14ac:dyDescent="0.25">
      <c r="A89" s="29">
        <v>75</v>
      </c>
      <c r="B89" s="30" t="s">
        <v>151</v>
      </c>
      <c r="C89" s="39" t="s">
        <v>16</v>
      </c>
      <c r="D89" s="39"/>
      <c r="E89" s="23">
        <v>180</v>
      </c>
      <c r="F89" s="31">
        <v>46112</v>
      </c>
    </row>
    <row r="90" spans="1:6" x14ac:dyDescent="0.25">
      <c r="A90" s="29">
        <v>76</v>
      </c>
      <c r="B90" s="30" t="s">
        <v>152</v>
      </c>
      <c r="C90" s="39" t="s">
        <v>16</v>
      </c>
      <c r="D90" s="39"/>
      <c r="E90" s="25">
        <f>150+150+150</f>
        <v>450</v>
      </c>
      <c r="F90" s="31">
        <v>46112</v>
      </c>
    </row>
    <row r="91" spans="1:6" x14ac:dyDescent="0.25">
      <c r="A91" s="29">
        <v>77</v>
      </c>
      <c r="B91" s="30" t="s">
        <v>153</v>
      </c>
      <c r="C91" s="39" t="s">
        <v>16</v>
      </c>
      <c r="D91" s="39"/>
      <c r="E91" s="23">
        <v>150</v>
      </c>
      <c r="F91" s="31">
        <v>46112</v>
      </c>
    </row>
    <row r="92" spans="1:6" x14ac:dyDescent="0.25">
      <c r="A92" s="29">
        <v>78</v>
      </c>
      <c r="B92" s="32" t="s">
        <v>154</v>
      </c>
      <c r="C92" s="39" t="s">
        <v>16</v>
      </c>
      <c r="D92" s="39"/>
      <c r="E92" s="24">
        <v>0</v>
      </c>
      <c r="F92" s="31">
        <v>46112</v>
      </c>
    </row>
    <row r="93" spans="1:6" x14ac:dyDescent="0.25">
      <c r="A93" s="29">
        <v>79</v>
      </c>
      <c r="B93" s="30" t="s">
        <v>155</v>
      </c>
      <c r="C93" s="39" t="s">
        <v>16</v>
      </c>
      <c r="D93" s="39"/>
      <c r="E93" s="23">
        <v>0</v>
      </c>
      <c r="F93" s="31">
        <v>46112</v>
      </c>
    </row>
    <row r="94" spans="1:6" x14ac:dyDescent="0.25">
      <c r="A94" s="29">
        <v>80</v>
      </c>
      <c r="B94" s="30" t="s">
        <v>156</v>
      </c>
      <c r="C94" s="39" t="s">
        <v>16</v>
      </c>
      <c r="D94" s="39"/>
      <c r="E94" s="25">
        <f>600</f>
        <v>600</v>
      </c>
      <c r="F94" s="31">
        <v>46112</v>
      </c>
    </row>
    <row r="95" spans="1:6" x14ac:dyDescent="0.25">
      <c r="A95" s="29">
        <v>81</v>
      </c>
      <c r="B95" s="32" t="s">
        <v>157</v>
      </c>
      <c r="C95" s="39" t="s">
        <v>16</v>
      </c>
      <c r="D95" s="39"/>
      <c r="E95" s="23">
        <v>0</v>
      </c>
      <c r="F95" s="31">
        <v>46112</v>
      </c>
    </row>
    <row r="96" spans="1:6" x14ac:dyDescent="0.25">
      <c r="A96" s="29">
        <v>82</v>
      </c>
      <c r="B96" s="30" t="s">
        <v>158</v>
      </c>
      <c r="C96" s="39" t="s">
        <v>16</v>
      </c>
      <c r="D96" s="39"/>
      <c r="E96" s="24">
        <f>180+180+180</f>
        <v>540</v>
      </c>
      <c r="F96" s="31">
        <v>46112</v>
      </c>
    </row>
    <row r="97" spans="1:6" x14ac:dyDescent="0.25">
      <c r="A97" s="29">
        <v>83</v>
      </c>
      <c r="B97" s="30" t="s">
        <v>159</v>
      </c>
      <c r="C97" s="39" t="s">
        <v>16</v>
      </c>
      <c r="D97" s="39"/>
      <c r="E97" s="23">
        <v>180</v>
      </c>
      <c r="F97" s="31">
        <v>46112</v>
      </c>
    </row>
    <row r="98" spans="1:6" x14ac:dyDescent="0.25">
      <c r="A98" s="29">
        <v>84</v>
      </c>
      <c r="B98" s="30" t="s">
        <v>160</v>
      </c>
      <c r="C98" s="39" t="s">
        <v>16</v>
      </c>
      <c r="D98" s="39"/>
      <c r="E98" s="23">
        <v>150</v>
      </c>
      <c r="F98" s="31">
        <v>46112</v>
      </c>
    </row>
    <row r="99" spans="1:6" x14ac:dyDescent="0.25">
      <c r="A99" s="29">
        <v>85</v>
      </c>
      <c r="B99" s="30" t="s">
        <v>178</v>
      </c>
      <c r="C99" s="39" t="s">
        <v>16</v>
      </c>
      <c r="D99" s="39"/>
      <c r="E99" s="25">
        <f>300+150+150+150+150</f>
        <v>900</v>
      </c>
      <c r="F99" s="31">
        <v>46112</v>
      </c>
    </row>
    <row r="100" spans="1:6" x14ac:dyDescent="0.25">
      <c r="A100" s="29">
        <v>86</v>
      </c>
      <c r="B100" s="30" t="s">
        <v>179</v>
      </c>
      <c r="C100" s="39" t="s">
        <v>16</v>
      </c>
      <c r="D100" s="39"/>
      <c r="E100" s="23">
        <v>0</v>
      </c>
      <c r="F100" s="31">
        <v>46112</v>
      </c>
    </row>
    <row r="101" spans="1:6" x14ac:dyDescent="0.25">
      <c r="A101" s="29">
        <v>87</v>
      </c>
      <c r="B101" s="30" t="s">
        <v>161</v>
      </c>
      <c r="C101" s="39" t="s">
        <v>16</v>
      </c>
      <c r="D101" s="39"/>
      <c r="E101" s="25">
        <f>210+210+210+210+210</f>
        <v>1050</v>
      </c>
      <c r="F101" s="31">
        <v>46112</v>
      </c>
    </row>
    <row r="102" spans="1:6" x14ac:dyDescent="0.25">
      <c r="A102" s="29">
        <v>88</v>
      </c>
      <c r="B102" s="38" t="s">
        <v>180</v>
      </c>
      <c r="C102" s="39" t="s">
        <v>16</v>
      </c>
      <c r="D102" s="39"/>
      <c r="E102" s="23">
        <v>360</v>
      </c>
      <c r="F102" s="31">
        <v>46112</v>
      </c>
    </row>
    <row r="103" spans="1:6" x14ac:dyDescent="0.25">
      <c r="A103" s="29">
        <v>89</v>
      </c>
      <c r="B103" s="38" t="s">
        <v>162</v>
      </c>
      <c r="C103" s="39" t="s">
        <v>16</v>
      </c>
      <c r="D103" s="39"/>
      <c r="E103" s="25">
        <f>220+220+220+220</f>
        <v>880</v>
      </c>
      <c r="F103" s="31">
        <v>46112</v>
      </c>
    </row>
    <row r="104" spans="1:6" x14ac:dyDescent="0.25">
      <c r="B104" s="28"/>
    </row>
    <row r="105" spans="1:6" x14ac:dyDescent="0.25">
      <c r="B105" s="28"/>
    </row>
  </sheetData>
  <autoFilter ref="A14:F103">
    <filterColumn colId="2" showButton="0"/>
  </autoFilter>
  <mergeCells count="102">
    <mergeCell ref="C57:D57"/>
    <mergeCell ref="C58:D58"/>
    <mergeCell ref="C59:D59"/>
    <mergeCell ref="C65:D65"/>
    <mergeCell ref="C66:D66"/>
    <mergeCell ref="C60:D60"/>
    <mergeCell ref="C61:D61"/>
    <mergeCell ref="C62:D62"/>
    <mergeCell ref="C63:D63"/>
    <mergeCell ref="C64:D64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78:D78"/>
    <mergeCell ref="C77:D77"/>
    <mergeCell ref="C76:D76"/>
    <mergeCell ref="C72:D72"/>
    <mergeCell ref="C69:D69"/>
    <mergeCell ref="C70:D70"/>
    <mergeCell ref="C71:D71"/>
    <mergeCell ref="C75:D75"/>
    <mergeCell ref="C73:D73"/>
    <mergeCell ref="C74:D74"/>
    <mergeCell ref="C24:D24"/>
    <mergeCell ref="C25:D25"/>
    <mergeCell ref="C22:D22"/>
    <mergeCell ref="C23:D23"/>
    <mergeCell ref="C20:D20"/>
    <mergeCell ref="C21:D21"/>
    <mergeCell ref="A1:F1"/>
    <mergeCell ref="A5:B5"/>
    <mergeCell ref="C5:F5"/>
    <mergeCell ref="A6:B6"/>
    <mergeCell ref="C6:F6"/>
    <mergeCell ref="A2:F2"/>
    <mergeCell ref="A3:F3"/>
    <mergeCell ref="A4:F4"/>
    <mergeCell ref="A12:F12"/>
    <mergeCell ref="A9:F9"/>
    <mergeCell ref="A13:F13"/>
    <mergeCell ref="C14:D14"/>
    <mergeCell ref="B11:F11"/>
    <mergeCell ref="C18:D18"/>
    <mergeCell ref="C19:D19"/>
    <mergeCell ref="C15:D15"/>
    <mergeCell ref="C17:D17"/>
    <mergeCell ref="C16:D16"/>
    <mergeCell ref="C26:D26"/>
    <mergeCell ref="C67:D67"/>
    <mergeCell ref="C68:D68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47:D47"/>
    <mergeCell ref="C87:D87"/>
    <mergeCell ref="C88:D88"/>
    <mergeCell ref="C89:D89"/>
    <mergeCell ref="C90:D90"/>
    <mergeCell ref="C91:D91"/>
    <mergeCell ref="C84:D84"/>
    <mergeCell ref="C85:D85"/>
    <mergeCell ref="C86:D86"/>
    <mergeCell ref="C79:D79"/>
    <mergeCell ref="C80:D80"/>
    <mergeCell ref="C81:D81"/>
    <mergeCell ref="C82:D82"/>
    <mergeCell ref="C83:D83"/>
    <mergeCell ref="C102:D102"/>
    <mergeCell ref="C103:D103"/>
    <mergeCell ref="C97:D97"/>
    <mergeCell ref="C98:D98"/>
    <mergeCell ref="C99:D99"/>
    <mergeCell ref="C100:D100"/>
    <mergeCell ref="C101:D101"/>
    <mergeCell ref="C92:D92"/>
    <mergeCell ref="C93:D93"/>
    <mergeCell ref="C94:D94"/>
    <mergeCell ref="C95:D95"/>
    <mergeCell ref="C96:D9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B2:C70"/>
  <sheetViews>
    <sheetView topLeftCell="A2" workbookViewId="0">
      <selection activeCell="C4" sqref="C4:C65"/>
    </sheetView>
  </sheetViews>
  <sheetFormatPr baseColWidth="10" defaultRowHeight="18.75" customHeight="1" x14ac:dyDescent="0.25"/>
  <cols>
    <col min="2" max="2" width="30.28515625" bestFit="1" customWidth="1"/>
  </cols>
  <sheetData>
    <row r="2" spans="2:3" ht="18.75" customHeight="1" x14ac:dyDescent="0.25">
      <c r="B2" t="s">
        <v>84</v>
      </c>
      <c r="C2" t="s">
        <v>84</v>
      </c>
    </row>
    <row r="3" spans="2:3" ht="18.75" hidden="1" customHeight="1" x14ac:dyDescent="0.25">
      <c r="B3" s="21" t="s">
        <v>21</v>
      </c>
      <c r="C3" t="s">
        <v>82</v>
      </c>
    </row>
    <row r="4" spans="2:3" ht="18.75" customHeight="1" x14ac:dyDescent="0.25">
      <c r="B4" s="16" t="s">
        <v>54</v>
      </c>
      <c r="C4" t="s">
        <v>83</v>
      </c>
    </row>
    <row r="5" spans="2:3" ht="18.75" customHeight="1" x14ac:dyDescent="0.25">
      <c r="B5" s="21" t="s">
        <v>55</v>
      </c>
      <c r="C5" t="s">
        <v>83</v>
      </c>
    </row>
    <row r="6" spans="2:3" ht="18.75" hidden="1" customHeight="1" x14ac:dyDescent="0.25">
      <c r="B6" s="21" t="s">
        <v>56</v>
      </c>
      <c r="C6" t="s">
        <v>82</v>
      </c>
    </row>
    <row r="7" spans="2:3" ht="18.75" hidden="1" customHeight="1" x14ac:dyDescent="0.25">
      <c r="B7" s="21" t="s">
        <v>32</v>
      </c>
      <c r="C7" t="s">
        <v>82</v>
      </c>
    </row>
    <row r="8" spans="2:3" ht="18.75" hidden="1" customHeight="1" x14ac:dyDescent="0.25">
      <c r="B8" s="15" t="s">
        <v>57</v>
      </c>
      <c r="C8" t="s">
        <v>82</v>
      </c>
    </row>
    <row r="9" spans="2:3" ht="18.75" hidden="1" customHeight="1" x14ac:dyDescent="0.25">
      <c r="B9" s="21" t="s">
        <v>58</v>
      </c>
      <c r="C9" t="s">
        <v>82</v>
      </c>
    </row>
    <row r="10" spans="2:3" ht="18.75" hidden="1" customHeight="1" x14ac:dyDescent="0.25">
      <c r="B10" s="21" t="s">
        <v>59</v>
      </c>
      <c r="C10" t="s">
        <v>82</v>
      </c>
    </row>
    <row r="11" spans="2:3" ht="18.75" customHeight="1" x14ac:dyDescent="0.25">
      <c r="B11" s="21" t="s">
        <v>33</v>
      </c>
      <c r="C11" t="s">
        <v>83</v>
      </c>
    </row>
    <row r="12" spans="2:3" ht="18.75" hidden="1" customHeight="1" x14ac:dyDescent="0.25">
      <c r="B12" s="21" t="s">
        <v>22</v>
      </c>
      <c r="C12" t="s">
        <v>82</v>
      </c>
    </row>
    <row r="13" spans="2:3" ht="18.75" hidden="1" customHeight="1" x14ac:dyDescent="0.25">
      <c r="B13" s="21" t="s">
        <v>34</v>
      </c>
      <c r="C13" t="s">
        <v>82</v>
      </c>
    </row>
    <row r="14" spans="2:3" ht="18.75" customHeight="1" x14ac:dyDescent="0.25">
      <c r="B14" s="21" t="s">
        <v>60</v>
      </c>
      <c r="C14" t="s">
        <v>83</v>
      </c>
    </row>
    <row r="15" spans="2:3" ht="18.75" customHeight="1" x14ac:dyDescent="0.25">
      <c r="B15" s="21" t="s">
        <v>61</v>
      </c>
      <c r="C15" t="s">
        <v>83</v>
      </c>
    </row>
    <row r="16" spans="2:3" ht="18.75" customHeight="1" x14ac:dyDescent="0.25">
      <c r="B16" s="21" t="s">
        <v>35</v>
      </c>
      <c r="C16" t="s">
        <v>83</v>
      </c>
    </row>
    <row r="17" spans="2:3" ht="18.75" customHeight="1" x14ac:dyDescent="0.25">
      <c r="B17" s="21" t="s">
        <v>36</v>
      </c>
      <c r="C17" t="s">
        <v>83</v>
      </c>
    </row>
    <row r="18" spans="2:3" ht="18.75" hidden="1" customHeight="1" x14ac:dyDescent="0.25">
      <c r="B18" s="21" t="s">
        <v>62</v>
      </c>
      <c r="C18" t="s">
        <v>82</v>
      </c>
    </row>
    <row r="19" spans="2:3" ht="18.75" hidden="1" customHeight="1" x14ac:dyDescent="0.25">
      <c r="B19" s="21" t="s">
        <v>37</v>
      </c>
      <c r="C19" t="s">
        <v>82</v>
      </c>
    </row>
    <row r="20" spans="2:3" ht="18.75" customHeight="1" x14ac:dyDescent="0.25">
      <c r="B20" s="21" t="s">
        <v>23</v>
      </c>
      <c r="C20" t="s">
        <v>83</v>
      </c>
    </row>
    <row r="21" spans="2:3" ht="18.75" hidden="1" customHeight="1" x14ac:dyDescent="0.25">
      <c r="B21" s="21" t="s">
        <v>63</v>
      </c>
      <c r="C21" t="s">
        <v>82</v>
      </c>
    </row>
    <row r="22" spans="2:3" ht="18.75" customHeight="1" x14ac:dyDescent="0.25">
      <c r="B22" s="18" t="s">
        <v>24</v>
      </c>
      <c r="C22" t="s">
        <v>83</v>
      </c>
    </row>
    <row r="23" spans="2:3" ht="18.75" customHeight="1" x14ac:dyDescent="0.25">
      <c r="B23" s="21" t="s">
        <v>91</v>
      </c>
      <c r="C23" t="s">
        <v>83</v>
      </c>
    </row>
    <row r="24" spans="2:3" ht="18.75" hidden="1" customHeight="1" x14ac:dyDescent="0.25">
      <c r="B24" s="21" t="s">
        <v>25</v>
      </c>
      <c r="C24" t="s">
        <v>82</v>
      </c>
    </row>
    <row r="25" spans="2:3" ht="18.75" hidden="1" customHeight="1" x14ac:dyDescent="0.25">
      <c r="B25" s="19" t="s">
        <v>38</v>
      </c>
      <c r="C25" t="s">
        <v>82</v>
      </c>
    </row>
    <row r="26" spans="2:3" ht="18.75" hidden="1" customHeight="1" x14ac:dyDescent="0.25">
      <c r="B26" s="18" t="s">
        <v>39</v>
      </c>
      <c r="C26" t="s">
        <v>82</v>
      </c>
    </row>
    <row r="27" spans="2:3" ht="18.75" hidden="1" customHeight="1" x14ac:dyDescent="0.25">
      <c r="B27" s="18" t="s">
        <v>40</v>
      </c>
      <c r="C27" t="s">
        <v>82</v>
      </c>
    </row>
    <row r="28" spans="2:3" ht="18.75" hidden="1" customHeight="1" x14ac:dyDescent="0.25">
      <c r="B28" s="21" t="s">
        <v>64</v>
      </c>
      <c r="C28" t="s">
        <v>82</v>
      </c>
    </row>
    <row r="29" spans="2:3" ht="18.75" hidden="1" customHeight="1" x14ac:dyDescent="0.25">
      <c r="B29" s="14" t="s">
        <v>65</v>
      </c>
      <c r="C29" t="s">
        <v>82</v>
      </c>
    </row>
    <row r="30" spans="2:3" ht="18.75" hidden="1" customHeight="1" x14ac:dyDescent="0.25">
      <c r="B30" s="21" t="s">
        <v>41</v>
      </c>
      <c r="C30" t="s">
        <v>82</v>
      </c>
    </row>
    <row r="31" spans="2:3" ht="18.75" customHeight="1" x14ac:dyDescent="0.25">
      <c r="B31" s="21" t="s">
        <v>66</v>
      </c>
      <c r="C31" t="s">
        <v>83</v>
      </c>
    </row>
    <row r="32" spans="2:3" ht="18.75" hidden="1" customHeight="1" x14ac:dyDescent="0.25">
      <c r="B32" s="21" t="s">
        <v>67</v>
      </c>
      <c r="C32" t="s">
        <v>82</v>
      </c>
    </row>
    <row r="33" spans="2:3" ht="18.75" hidden="1" customHeight="1" x14ac:dyDescent="0.25">
      <c r="B33" s="21" t="s">
        <v>42</v>
      </c>
      <c r="C33" t="s">
        <v>82</v>
      </c>
    </row>
    <row r="34" spans="2:3" ht="18.75" hidden="1" customHeight="1" x14ac:dyDescent="0.25">
      <c r="B34" s="21" t="s">
        <v>68</v>
      </c>
      <c r="C34" t="s">
        <v>82</v>
      </c>
    </row>
    <row r="35" spans="2:3" ht="18.75" hidden="1" customHeight="1" x14ac:dyDescent="0.25">
      <c r="B35" s="18" t="s">
        <v>88</v>
      </c>
      <c r="C35" t="s">
        <v>82</v>
      </c>
    </row>
    <row r="36" spans="2:3" ht="18.75" customHeight="1" x14ac:dyDescent="0.25">
      <c r="B36" s="16" t="s">
        <v>43</v>
      </c>
      <c r="C36" t="s">
        <v>83</v>
      </c>
    </row>
    <row r="37" spans="2:3" ht="18.75" hidden="1" customHeight="1" x14ac:dyDescent="0.25">
      <c r="B37" s="21" t="s">
        <v>69</v>
      </c>
      <c r="C37" t="s">
        <v>82</v>
      </c>
    </row>
    <row r="38" spans="2:3" ht="18.75" hidden="1" customHeight="1" x14ac:dyDescent="0.25">
      <c r="B38" s="15" t="s">
        <v>26</v>
      </c>
      <c r="C38" t="s">
        <v>82</v>
      </c>
    </row>
    <row r="39" spans="2:3" ht="18.75" customHeight="1" x14ac:dyDescent="0.25">
      <c r="B39" s="21" t="s">
        <v>90</v>
      </c>
      <c r="C39" t="s">
        <v>83</v>
      </c>
    </row>
    <row r="40" spans="2:3" ht="18.75" hidden="1" customHeight="1" x14ac:dyDescent="0.25">
      <c r="B40" s="18" t="s">
        <v>44</v>
      </c>
      <c r="C40" t="s">
        <v>82</v>
      </c>
    </row>
    <row r="41" spans="2:3" ht="18.75" hidden="1" customHeight="1" x14ac:dyDescent="0.25">
      <c r="B41" s="18" t="s">
        <v>45</v>
      </c>
      <c r="C41" t="s">
        <v>82</v>
      </c>
    </row>
    <row r="42" spans="2:3" ht="18.75" hidden="1" customHeight="1" x14ac:dyDescent="0.25">
      <c r="B42" s="17" t="s">
        <v>27</v>
      </c>
      <c r="C42" t="s">
        <v>82</v>
      </c>
    </row>
    <row r="43" spans="2:3" ht="18.75" hidden="1" customHeight="1" x14ac:dyDescent="0.25">
      <c r="B43" s="18" t="s">
        <v>70</v>
      </c>
      <c r="C43" t="s">
        <v>82</v>
      </c>
    </row>
    <row r="44" spans="2:3" ht="18.75" hidden="1" customHeight="1" x14ac:dyDescent="0.25">
      <c r="B44" s="21" t="s">
        <v>71</v>
      </c>
      <c r="C44" t="s">
        <v>82</v>
      </c>
    </row>
    <row r="45" spans="2:3" ht="18.75" customHeight="1" x14ac:dyDescent="0.25">
      <c r="B45" s="21" t="s">
        <v>46</v>
      </c>
      <c r="C45" t="s">
        <v>83</v>
      </c>
    </row>
    <row r="46" spans="2:3" ht="18.75" hidden="1" customHeight="1" x14ac:dyDescent="0.25">
      <c r="B46" s="21" t="s">
        <v>85</v>
      </c>
      <c r="C46" t="s">
        <v>82</v>
      </c>
    </row>
    <row r="47" spans="2:3" ht="18.75" customHeight="1" x14ac:dyDescent="0.25">
      <c r="B47" s="21" t="s">
        <v>28</v>
      </c>
      <c r="C47" t="s">
        <v>83</v>
      </c>
    </row>
    <row r="48" spans="2:3" ht="18.75" hidden="1" customHeight="1" x14ac:dyDescent="0.25">
      <c r="B48" s="14" t="s">
        <v>72</v>
      </c>
      <c r="C48" t="s">
        <v>82</v>
      </c>
    </row>
    <row r="49" spans="2:3" ht="18.75" hidden="1" customHeight="1" x14ac:dyDescent="0.25">
      <c r="B49" s="21" t="s">
        <v>73</v>
      </c>
      <c r="C49" t="s">
        <v>82</v>
      </c>
    </row>
    <row r="50" spans="2:3" ht="18.75" hidden="1" customHeight="1" x14ac:dyDescent="0.25">
      <c r="B50" s="21" t="s">
        <v>74</v>
      </c>
      <c r="C50" t="s">
        <v>82</v>
      </c>
    </row>
    <row r="51" spans="2:3" ht="18.75" hidden="1" customHeight="1" x14ac:dyDescent="0.25">
      <c r="B51" s="21" t="s">
        <v>47</v>
      </c>
      <c r="C51" t="s">
        <v>82</v>
      </c>
    </row>
    <row r="52" spans="2:3" ht="18.75" hidden="1" customHeight="1" x14ac:dyDescent="0.25">
      <c r="B52" s="18" t="s">
        <v>75</v>
      </c>
      <c r="C52" t="s">
        <v>82</v>
      </c>
    </row>
    <row r="53" spans="2:3" ht="18.75" hidden="1" customHeight="1" x14ac:dyDescent="0.25">
      <c r="B53" s="21" t="s">
        <v>76</v>
      </c>
      <c r="C53" t="s">
        <v>82</v>
      </c>
    </row>
    <row r="54" spans="2:3" ht="18.75" hidden="1" customHeight="1" x14ac:dyDescent="0.25">
      <c r="B54" s="21" t="s">
        <v>48</v>
      </c>
      <c r="C54" t="s">
        <v>82</v>
      </c>
    </row>
    <row r="55" spans="2:3" ht="18.75" hidden="1" customHeight="1" x14ac:dyDescent="0.25">
      <c r="B55" s="21" t="s">
        <v>87</v>
      </c>
      <c r="C55" t="s">
        <v>82</v>
      </c>
    </row>
    <row r="56" spans="2:3" ht="18.75" customHeight="1" x14ac:dyDescent="0.25">
      <c r="B56" s="14" t="s">
        <v>89</v>
      </c>
      <c r="C56" t="s">
        <v>83</v>
      </c>
    </row>
    <row r="57" spans="2:3" ht="18.75" hidden="1" customHeight="1" x14ac:dyDescent="0.25">
      <c r="B57" s="18" t="s">
        <v>29</v>
      </c>
      <c r="C57" t="s">
        <v>82</v>
      </c>
    </row>
    <row r="58" spans="2:3" ht="18.75" hidden="1" customHeight="1" x14ac:dyDescent="0.25">
      <c r="B58" s="21" t="s">
        <v>77</v>
      </c>
      <c r="C58" t="s">
        <v>82</v>
      </c>
    </row>
    <row r="59" spans="2:3" ht="18.75" hidden="1" customHeight="1" x14ac:dyDescent="0.25">
      <c r="B59" s="21" t="s">
        <v>30</v>
      </c>
      <c r="C59" t="s">
        <v>82</v>
      </c>
    </row>
    <row r="60" spans="2:3" ht="18.75" customHeight="1" x14ac:dyDescent="0.25">
      <c r="B60" s="14" t="s">
        <v>78</v>
      </c>
      <c r="C60" t="s">
        <v>83</v>
      </c>
    </row>
    <row r="61" spans="2:3" ht="18.75" hidden="1" customHeight="1" x14ac:dyDescent="0.25">
      <c r="B61" s="14" t="s">
        <v>49</v>
      </c>
      <c r="C61" t="s">
        <v>82</v>
      </c>
    </row>
    <row r="62" spans="2:3" ht="18.75" hidden="1" customHeight="1" x14ac:dyDescent="0.25">
      <c r="B62" s="14" t="s">
        <v>79</v>
      </c>
      <c r="C62" t="s">
        <v>82</v>
      </c>
    </row>
    <row r="63" spans="2:3" ht="18.75" hidden="1" customHeight="1" x14ac:dyDescent="0.25">
      <c r="B63" s="18" t="s">
        <v>50</v>
      </c>
      <c r="C63" t="s">
        <v>82</v>
      </c>
    </row>
    <row r="64" spans="2:3" ht="18.75" hidden="1" customHeight="1" x14ac:dyDescent="0.25">
      <c r="B64" s="18" t="s">
        <v>86</v>
      </c>
      <c r="C64" t="s">
        <v>82</v>
      </c>
    </row>
    <row r="65" spans="2:3" ht="18.75" customHeight="1" x14ac:dyDescent="0.25">
      <c r="B65" s="22" t="s">
        <v>51</v>
      </c>
      <c r="C65" t="s">
        <v>83</v>
      </c>
    </row>
    <row r="66" spans="2:3" ht="18.75" hidden="1" customHeight="1" x14ac:dyDescent="0.25">
      <c r="B66" s="18" t="s">
        <v>52</v>
      </c>
      <c r="C66" t="s">
        <v>82</v>
      </c>
    </row>
    <row r="67" spans="2:3" ht="18.75" hidden="1" customHeight="1" x14ac:dyDescent="0.25">
      <c r="B67" s="21" t="s">
        <v>80</v>
      </c>
      <c r="C67" t="s">
        <v>82</v>
      </c>
    </row>
    <row r="68" spans="2:3" ht="18.75" hidden="1" customHeight="1" x14ac:dyDescent="0.25">
      <c r="B68" s="21" t="s">
        <v>81</v>
      </c>
      <c r="C68" t="s">
        <v>82</v>
      </c>
    </row>
    <row r="69" spans="2:3" ht="18.75" hidden="1" customHeight="1" x14ac:dyDescent="0.25">
      <c r="B69" s="14" t="s">
        <v>53</v>
      </c>
      <c r="C69" t="s">
        <v>82</v>
      </c>
    </row>
    <row r="70" spans="2:3" ht="18.75" hidden="1" customHeight="1" x14ac:dyDescent="0.25">
      <c r="B70" s="18" t="s">
        <v>31</v>
      </c>
      <c r="C70" t="s">
        <v>82</v>
      </c>
    </row>
  </sheetData>
  <autoFilter ref="B2:C70">
    <filterColumn colId="1">
      <filters>
        <filter val="m"/>
      </filters>
    </filterColumn>
    <sortState ref="B3:C79">
      <sortCondition ref="B2:B7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2026-06-25T18:02:32Z</dcterms:modified>
</cp:coreProperties>
</file>