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DDEYC 2024-2027\Transparencia\CIMTRA\"/>
    </mc:Choice>
  </mc:AlternateContent>
  <xr:revisionPtr revIDLastSave="0" documentId="8_{E77A982D-D543-41BE-9C6E-122DE3ABE1F4}" xr6:coauthVersionLast="36" xr6:coauthVersionMax="36" xr10:uidLastSave="{00000000-0000-0000-0000-000000000000}"/>
  <bookViews>
    <workbookView xWindow="0" yWindow="0" windowWidth="20490" windowHeight="6825" tabRatio="594" xr2:uid="{00000000-000D-0000-FFFF-FFFF00000000}"/>
  </bookViews>
  <sheets>
    <sheet name="ESTADISTICA 2025" sheetId="9" r:id="rId1"/>
  </sheets>
  <calcPr calcId="191029"/>
  <fileRecoveryPr autoRecover="0"/>
</workbook>
</file>

<file path=xl/calcChain.xml><?xml version="1.0" encoding="utf-8"?>
<calcChain xmlns="http://schemas.openxmlformats.org/spreadsheetml/2006/main">
  <c r="O19" i="9" l="1"/>
  <c r="O47" i="9" l="1"/>
  <c r="O33" i="9"/>
  <c r="O18" i="9" l="1"/>
  <c r="O41" i="9" l="1"/>
  <c r="O46" i="9" l="1"/>
  <c r="O32" i="9"/>
  <c r="O17" i="9" l="1"/>
  <c r="O45" i="9" l="1"/>
  <c r="O31" i="9"/>
  <c r="O16" i="9" l="1"/>
  <c r="O44" i="9" l="1"/>
  <c r="O43" i="9"/>
  <c r="O42" i="9"/>
  <c r="O40" i="9"/>
  <c r="O39" i="9"/>
  <c r="O38" i="9"/>
  <c r="O37" i="9"/>
  <c r="O30" i="9"/>
  <c r="O29" i="9"/>
  <c r="O28" i="9"/>
  <c r="O27" i="9"/>
  <c r="O26" i="9"/>
  <c r="O25" i="9"/>
  <c r="O24" i="9"/>
  <c r="O23" i="9"/>
  <c r="O15" i="9"/>
  <c r="O14" i="9"/>
  <c r="O13" i="9"/>
  <c r="O12" i="9"/>
</calcChain>
</file>

<file path=xl/sharedStrings.xml><?xml version="1.0" encoding="utf-8"?>
<sst xmlns="http://schemas.openxmlformats.org/spreadsheetml/2006/main" count="54" uniqueCount="25">
  <si>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</si>
  <si>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</si>
  <si>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</si>
  <si>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</si>
  <si>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</si>
  <si>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</si>
  <si>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</si>
  <si>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</si>
  <si>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</si>
  <si>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Promedio</t>
  </si>
  <si>
    <t>T. Cuartos</t>
  </si>
  <si>
    <t>Septiembre</t>
  </si>
  <si>
    <t>Octubre</t>
  </si>
  <si>
    <t>Noviembre</t>
  </si>
  <si>
    <t>Diciembre</t>
  </si>
  <si>
    <t>AÑOS</t>
  </si>
  <si>
    <t>Fuente: Dirección de Desarrollo Económico y Competitividad/Presidencia Municipal de Chihuahua.</t>
  </si>
  <si>
    <t>Con el numero de cuartos de los hoteles turísticos de la ciudad de Chihuahua y con base al total de los cuartos turísticos se determina el numero de visitantes y la d. económica.</t>
  </si>
  <si>
    <t xml:space="preserve">  ESTADISTICA TURISTICA DE LOS HOTELES DE CHIHUAHUA, AÑO 2025</t>
  </si>
  <si>
    <r>
      <t xml:space="preserve">*El universo total de cuartos de la ciudad de Chihuahua es de </t>
    </r>
    <r>
      <rPr>
        <b/>
        <sz val="14"/>
        <color theme="1"/>
        <rFont val="Calibri"/>
        <family val="2"/>
        <scheme val="minor"/>
      </rPr>
      <t>6,959</t>
    </r>
    <r>
      <rPr>
        <b/>
        <sz val="13"/>
        <color theme="1"/>
        <rFont val="Calibri"/>
        <family val="2"/>
        <scheme val="minor"/>
      </rPr>
      <t xml:space="preserve"> cuartos de los cuales</t>
    </r>
    <r>
      <rPr>
        <b/>
        <sz val="14"/>
        <color theme="1"/>
        <rFont val="Calibri"/>
        <family val="2"/>
        <scheme val="minor"/>
      </rPr>
      <t xml:space="preserve"> 5,583</t>
    </r>
    <r>
      <rPr>
        <b/>
        <sz val="13"/>
        <color theme="1"/>
        <rFont val="Calibri"/>
        <family val="2"/>
        <scheme val="minor"/>
      </rPr>
      <t xml:space="preserve"> son turisticos.</t>
    </r>
  </si>
  <si>
    <t>Numero de Cuartos Turisticos= 5.583</t>
  </si>
  <si>
    <t>% DE OCUPACIÓN HOTELERA DE LA CIUDAD DE CHIHUAHUA, PERIODO 2015-SEPTIEMBRE 2025</t>
  </si>
  <si>
    <t>NUMERO DE VISITANTES  A LA CIUDAD DE CHIHUAHUA, PERIODO 2015-SEPTIEMBRE 2025</t>
  </si>
  <si>
    <t>DERRAMA ECONÒMICA DE LOS VISITANTES A LA CIUDAD DE CHIHUAHUA(MDP), PERIODO 2015-SEPTIEMBRE 2025</t>
  </si>
  <si>
    <r>
      <t>Nota: El Universo del numero de cuartos de los hoteles de la ciudad de Chihuahua es de</t>
    </r>
    <r>
      <rPr>
        <b/>
        <sz val="14"/>
        <color theme="1"/>
        <rFont val="Calibri"/>
        <family val="2"/>
        <scheme val="minor"/>
      </rPr>
      <t xml:space="preserve"> 6,959 </t>
    </r>
    <r>
      <rPr>
        <b/>
        <sz val="13"/>
        <color theme="1"/>
        <rFont val="Calibri"/>
        <family val="2"/>
        <scheme val="minor"/>
      </rPr>
      <t xml:space="preserve">cuartos de los cuales el 80.22  % corresponde a:  </t>
    </r>
    <r>
      <rPr>
        <b/>
        <sz val="14"/>
        <color theme="1"/>
        <rFont val="Calibri"/>
        <family val="2"/>
        <scheme val="minor"/>
      </rPr>
      <t xml:space="preserve">5,583 </t>
    </r>
    <r>
      <rPr>
        <b/>
        <sz val="13"/>
        <color theme="1"/>
        <rFont val="Calibri"/>
        <family val="2"/>
        <scheme val="minor"/>
      </rPr>
      <t>cuartos que son  turisticos.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</si>
</sst>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2"/>
      <color rgb="FF002060"/>
      <name val="Arial"/>
      <family val="2"/>
    </font>
    <font>
      <b/>
      <sz val="13"/>
      <color rgb="FF00206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3" fontId="2" fillId="0" borderId="2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0" fontId="7" fillId="0" borderId="0" xfId="0" applyFont="1"/>
    <xf numFmtId="3" fontId="2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2" borderId="14" xfId="0" applyNumberFormat="1" applyFont="1" applyFill="1" applyBorder="1" applyAlignment="1" applyProtection="1">
      <alignment horizontal="center"/>
    </xf>
    <xf numFmtId="2" fontId="6" fillId="2" borderId="3" xfId="0" applyNumberFormat="1" applyFont="1" applyFill="1" applyBorder="1" applyAlignment="1" applyProtection="1">
      <alignment horizontal="center"/>
    </xf>
    <xf numFmtId="2" fontId="6" fillId="2" borderId="4" xfId="0" applyNumberFormat="1" applyFont="1" applyFill="1" applyBorder="1" applyAlignment="1" applyProtection="1">
      <alignment horizontal="center"/>
    </xf>
    <xf numFmtId="2" fontId="6" fillId="0" borderId="3" xfId="0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0" fillId="2" borderId="0" xfId="0" applyFill="1"/>
    <xf numFmtId="0" fontId="6" fillId="4" borderId="8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3" fillId="2" borderId="0" xfId="0" applyFont="1" applyFill="1"/>
    <xf numFmtId="0" fontId="14" fillId="2" borderId="0" xfId="0" applyFont="1" applyFill="1"/>
    <xf numFmtId="2" fontId="2" fillId="2" borderId="2" xfId="0" applyNumberFormat="1" applyFont="1" applyFill="1" applyBorder="1" applyAlignment="1">
      <alignment horizontal="center"/>
    </xf>
    <xf numFmtId="0" fontId="0" fillId="0" borderId="0" xfId="0" applyFill="1"/>
    <xf numFmtId="4" fontId="5" fillId="0" borderId="2" xfId="0" applyNumberFormat="1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3" fontId="16" fillId="3" borderId="11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3" fontId="16" fillId="2" borderId="13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" fontId="16" fillId="2" borderId="5" xfId="0" applyNumberFormat="1" applyFont="1" applyFill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4" fontId="5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3" fontId="16" fillId="3" borderId="1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7" borderId="0" xfId="0" applyFill="1"/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0" fontId="10" fillId="8" borderId="0" xfId="0" applyFont="1" applyFill="1"/>
    <xf numFmtId="0" fontId="15" fillId="8" borderId="0" xfId="0" applyFont="1" applyFill="1"/>
    <xf numFmtId="0" fontId="11" fillId="8" borderId="0" xfId="0" applyFont="1" applyFill="1"/>
    <xf numFmtId="3" fontId="2" fillId="0" borderId="3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4" borderId="0" xfId="0" applyFill="1"/>
    <xf numFmtId="3" fontId="8" fillId="3" borderId="1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 applyProtection="1">
      <alignment horizontal="center"/>
    </xf>
    <xf numFmtId="0" fontId="4" fillId="6" borderId="12" xfId="0" applyFont="1" applyFill="1" applyBorder="1"/>
    <xf numFmtId="3" fontId="2" fillId="9" borderId="14" xfId="0" applyNumberFormat="1" applyFont="1" applyFill="1" applyBorder="1" applyAlignment="1">
      <alignment horizontal="center"/>
    </xf>
    <xf numFmtId="0" fontId="4" fillId="10" borderId="0" xfId="0" applyFont="1" applyFill="1" applyBorder="1" applyAlignment="1">
      <alignment horizontal="left"/>
    </xf>
    <xf numFmtId="3" fontId="2" fillId="10" borderId="0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/>
    </xf>
    <xf numFmtId="0" fontId="2" fillId="10" borderId="0" xfId="0" applyFont="1" applyFill="1" applyBorder="1"/>
    <xf numFmtId="4" fontId="2" fillId="10" borderId="0" xfId="0" applyNumberFormat="1" applyFont="1" applyFill="1" applyBorder="1" applyAlignment="1">
      <alignment horizontal="center"/>
    </xf>
    <xf numFmtId="0" fontId="4" fillId="10" borderId="0" xfId="0" applyFont="1" applyFill="1"/>
    <xf numFmtId="0" fontId="4" fillId="6" borderId="10" xfId="0" applyFont="1" applyFill="1" applyBorder="1"/>
    <xf numFmtId="0" fontId="17" fillId="0" borderId="0" xfId="0" applyFont="1"/>
    <xf numFmtId="3" fontId="2" fillId="9" borderId="2" xfId="0" applyNumberFormat="1" applyFont="1" applyFill="1" applyBorder="1" applyAlignment="1">
      <alignment horizontal="center"/>
    </xf>
    <xf numFmtId="2" fontId="18" fillId="8" borderId="10" xfId="0" applyNumberFormat="1" applyFont="1" applyFill="1" applyBorder="1" applyAlignment="1">
      <alignment horizontal="center"/>
    </xf>
    <xf numFmtId="3" fontId="18" fillId="8" borderId="2" xfId="0" applyNumberFormat="1" applyFont="1" applyFill="1" applyBorder="1" applyAlignment="1">
      <alignment horizontal="center"/>
    </xf>
    <xf numFmtId="4" fontId="19" fillId="8" borderId="2" xfId="0" applyNumberFormat="1" applyFont="1" applyFill="1" applyBorder="1" applyAlignment="1">
      <alignment horizontal="center"/>
    </xf>
    <xf numFmtId="0" fontId="13" fillId="4" borderId="0" xfId="0" applyFont="1" applyFill="1"/>
    <xf numFmtId="0" fontId="4" fillId="6" borderId="8" xfId="0" applyFont="1" applyFill="1" applyBorder="1"/>
    <xf numFmtId="17" fontId="4" fillId="5" borderId="2" xfId="0" applyNumberFormat="1" applyFont="1" applyFill="1" applyBorder="1" applyAlignment="1">
      <alignment horizontal="center"/>
    </xf>
    <xf numFmtId="17" fontId="3" fillId="5" borderId="2" xfId="0" applyNumberFormat="1" applyFont="1" applyFill="1" applyBorder="1" applyAlignment="1">
      <alignment horizontal="center"/>
    </xf>
    <xf numFmtId="2" fontId="2" fillId="8" borderId="2" xfId="0" applyNumberFormat="1" applyFont="1" applyFill="1" applyBorder="1" applyAlignment="1">
      <alignment horizontal="center"/>
    </xf>
    <xf numFmtId="3" fontId="2" fillId="8" borderId="2" xfId="0" applyNumberFormat="1" applyFont="1" applyFill="1" applyBorder="1" applyAlignment="1">
      <alignment horizontal="center"/>
    </xf>
    <xf numFmtId="3" fontId="2" fillId="8" borderId="12" xfId="0" applyNumberFormat="1" applyFont="1" applyFill="1" applyBorder="1" applyAlignment="1">
      <alignment horizontal="center"/>
    </xf>
    <xf numFmtId="4" fontId="5" fillId="8" borderId="2" xfId="0" applyNumberFormat="1" applyFont="1" applyFill="1" applyBorder="1" applyAlignment="1">
      <alignment horizontal="center"/>
    </xf>
    <xf numFmtId="4" fontId="5" fillId="8" borderId="12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9FFCC"/>
      <color rgb="FF66FFCC"/>
      <color rgb="FF00FF99"/>
      <color rgb="FF66FFFF"/>
      <color rgb="FFFFFF66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C11D-B031-4145-A063-B96F5EB25814}">
  <sheetPr>
    <tabColor rgb="FFFF0000"/>
  </sheetPr>
  <dimension ref="A4:P54"/>
  <sheetViews>
    <sheetView tabSelected="1" zoomScale="86" zoomScaleNormal="86" workbookViewId="0">
      <selection activeCell="C33" sqref="C33:K33"/>
    </sheetView>
  </sheetViews>
  <sheetFormatPr baseColWidth="10" defaultRowHeight="15" x14ac:dyDescent="0.25"/>
  <cols>
    <col min="1" max="1" width="14.28515625" customWidth="1"/>
    <col min="2" max="2" width="13.85546875" customWidth="1"/>
    <col min="3" max="3" width="14.140625" customWidth="1"/>
    <col min="4" max="4" width="12.5703125" customWidth="1"/>
    <col min="7" max="7" width="14.140625" bestFit="1" customWidth="1"/>
    <col min="10" max="10" width="14.140625" bestFit="1" customWidth="1"/>
    <col min="11" max="11" width="13.7109375" bestFit="1" customWidth="1"/>
    <col min="12" max="12" width="13.7109375" customWidth="1"/>
    <col min="13" max="13" width="15.28515625" bestFit="1" customWidth="1"/>
    <col min="14" max="14" width="14.28515625" customWidth="1"/>
    <col min="15" max="15" width="16" customWidth="1"/>
    <col min="16" max="16" width="11.5703125" customWidth="1"/>
  </cols>
  <sheetData>
    <row r="4" spans="1:15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1:15" ht="26.25" x14ac:dyDescent="0.4">
      <c r="A5" s="98"/>
      <c r="B5" s="98"/>
      <c r="C5" s="115" t="s">
        <v>18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</row>
    <row r="7" spans="1:15" ht="27" thickBot="1" x14ac:dyDescent="0.45">
      <c r="A7" s="38" t="s">
        <v>21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6.5" thickBot="1" x14ac:dyDescent="0.3">
      <c r="A8" s="30" t="s">
        <v>15</v>
      </c>
      <c r="B8" s="31" t="s">
        <v>10</v>
      </c>
      <c r="C8" s="32" t="s">
        <v>1</v>
      </c>
      <c r="D8" s="31" t="s">
        <v>2</v>
      </c>
      <c r="E8" s="31" t="s">
        <v>3</v>
      </c>
      <c r="F8" s="32" t="s">
        <v>4</v>
      </c>
      <c r="G8" s="31" t="s">
        <v>5</v>
      </c>
      <c r="H8" s="32" t="s">
        <v>6</v>
      </c>
      <c r="I8" s="31" t="s">
        <v>7</v>
      </c>
      <c r="J8" s="33" t="s">
        <v>8</v>
      </c>
      <c r="K8" s="31" t="s">
        <v>11</v>
      </c>
      <c r="L8" s="31" t="s">
        <v>12</v>
      </c>
      <c r="M8" s="31" t="s">
        <v>13</v>
      </c>
      <c r="N8" s="31" t="s">
        <v>14</v>
      </c>
      <c r="O8" s="31" t="s">
        <v>9</v>
      </c>
    </row>
    <row r="9" spans="1:15" ht="16.5" thickBot="1" x14ac:dyDescent="0.3">
      <c r="A9" s="16">
        <v>2015</v>
      </c>
      <c r="B9" s="99">
        <v>5200</v>
      </c>
      <c r="C9" s="61">
        <v>43.76</v>
      </c>
      <c r="D9" s="62">
        <v>45.02</v>
      </c>
      <c r="E9" s="63">
        <v>51.73</v>
      </c>
      <c r="F9" s="61">
        <v>50.84</v>
      </c>
      <c r="G9" s="63">
        <v>45.89</v>
      </c>
      <c r="H9" s="61">
        <v>45.79</v>
      </c>
      <c r="I9" s="63">
        <v>50.14</v>
      </c>
      <c r="J9" s="64">
        <v>49.62</v>
      </c>
      <c r="K9" s="63">
        <v>51.11</v>
      </c>
      <c r="L9" s="63">
        <v>54.63</v>
      </c>
      <c r="M9" s="63">
        <v>53.17</v>
      </c>
      <c r="N9" s="84">
        <v>48.94</v>
      </c>
      <c r="O9" s="71">
        <v>49.22</v>
      </c>
    </row>
    <row r="10" spans="1:15" ht="16.5" thickBot="1" x14ac:dyDescent="0.3">
      <c r="A10" s="17">
        <v>2016</v>
      </c>
      <c r="B10" s="100">
        <v>5500</v>
      </c>
      <c r="C10" s="18">
        <v>41.16</v>
      </c>
      <c r="D10" s="19">
        <v>47.92</v>
      </c>
      <c r="E10" s="19">
        <v>49.11</v>
      </c>
      <c r="F10" s="18">
        <v>49.12</v>
      </c>
      <c r="G10" s="19">
        <v>52.94</v>
      </c>
      <c r="H10" s="18">
        <v>52.59</v>
      </c>
      <c r="I10" s="19">
        <v>56.1</v>
      </c>
      <c r="J10" s="20">
        <v>53.95</v>
      </c>
      <c r="K10" s="19">
        <v>55.63</v>
      </c>
      <c r="L10" s="19">
        <v>55.28</v>
      </c>
      <c r="M10" s="21">
        <v>54.6</v>
      </c>
      <c r="N10" s="83">
        <v>55.7</v>
      </c>
      <c r="O10" s="72">
        <v>52.01</v>
      </c>
    </row>
    <row r="11" spans="1:15" ht="19.5" thickBot="1" x14ac:dyDescent="0.35">
      <c r="A11" s="25">
        <v>2017</v>
      </c>
      <c r="B11" s="57">
        <v>5550</v>
      </c>
      <c r="C11" s="68">
        <v>45.25</v>
      </c>
      <c r="D11" s="69">
        <v>50.23</v>
      </c>
      <c r="E11" s="69">
        <v>49.82</v>
      </c>
      <c r="F11" s="68">
        <v>53.5</v>
      </c>
      <c r="G11" s="69">
        <v>52.11</v>
      </c>
      <c r="H11" s="68">
        <v>52.5</v>
      </c>
      <c r="I11" s="69">
        <v>56</v>
      </c>
      <c r="J11" s="68">
        <v>55.5</v>
      </c>
      <c r="K11" s="69">
        <v>55.6</v>
      </c>
      <c r="L11" s="69">
        <v>55.8</v>
      </c>
      <c r="M11" s="69">
        <v>55.5</v>
      </c>
      <c r="N11" s="70">
        <v>58.8</v>
      </c>
      <c r="O11" s="40">
        <v>53.38</v>
      </c>
    </row>
    <row r="12" spans="1:15" ht="19.5" thickBot="1" x14ac:dyDescent="0.35">
      <c r="A12" s="26">
        <v>2018</v>
      </c>
      <c r="B12" s="82">
        <v>5580</v>
      </c>
      <c r="C12" s="9">
        <v>48.5</v>
      </c>
      <c r="D12" s="9">
        <v>51.2</v>
      </c>
      <c r="E12" s="9">
        <v>53.5</v>
      </c>
      <c r="F12" s="65">
        <v>54.5</v>
      </c>
      <c r="G12" s="9">
        <v>58.5</v>
      </c>
      <c r="H12" s="9">
        <v>54</v>
      </c>
      <c r="I12" s="9">
        <v>57.6</v>
      </c>
      <c r="J12" s="9">
        <v>56</v>
      </c>
      <c r="K12" s="9">
        <v>55.8</v>
      </c>
      <c r="L12" s="9">
        <v>60</v>
      </c>
      <c r="M12" s="9">
        <v>60.5</v>
      </c>
      <c r="N12" s="5">
        <v>60.6</v>
      </c>
      <c r="O12" s="8">
        <f t="shared" ref="O12:O17" si="0">SUM(C12:N12)/12</f>
        <v>55.891666666666673</v>
      </c>
    </row>
    <row r="13" spans="1:15" ht="19.5" thickBot="1" x14ac:dyDescent="0.35">
      <c r="A13" s="26">
        <v>2019</v>
      </c>
      <c r="B13" s="82">
        <v>6100</v>
      </c>
      <c r="C13" s="9">
        <v>45.5</v>
      </c>
      <c r="D13" s="9">
        <v>48.5</v>
      </c>
      <c r="E13" s="9">
        <v>54</v>
      </c>
      <c r="F13" s="9">
        <v>53.5</v>
      </c>
      <c r="G13" s="14">
        <v>73.7</v>
      </c>
      <c r="H13" s="14">
        <v>56</v>
      </c>
      <c r="I13" s="14">
        <v>57</v>
      </c>
      <c r="J13" s="14">
        <v>52.5</v>
      </c>
      <c r="K13" s="14">
        <v>55.7</v>
      </c>
      <c r="L13" s="9">
        <v>56</v>
      </c>
      <c r="M13" s="9">
        <v>50</v>
      </c>
      <c r="N13" s="9">
        <v>49.5</v>
      </c>
      <c r="O13" s="8">
        <f t="shared" si="0"/>
        <v>54.324999999999996</v>
      </c>
    </row>
    <row r="14" spans="1:15" ht="19.5" thickBot="1" x14ac:dyDescent="0.35">
      <c r="A14" s="26">
        <v>2020</v>
      </c>
      <c r="B14" s="82">
        <v>6200</v>
      </c>
      <c r="C14" s="9">
        <v>40</v>
      </c>
      <c r="D14" s="9">
        <v>45</v>
      </c>
      <c r="E14" s="9">
        <v>36</v>
      </c>
      <c r="F14" s="9">
        <v>6</v>
      </c>
      <c r="G14" s="14">
        <v>10</v>
      </c>
      <c r="H14" s="14">
        <v>18.2</v>
      </c>
      <c r="I14" s="14">
        <v>20</v>
      </c>
      <c r="J14" s="9">
        <v>22.14</v>
      </c>
      <c r="K14" s="14">
        <v>25.42</v>
      </c>
      <c r="L14" s="14">
        <v>24.04</v>
      </c>
      <c r="M14" s="14">
        <v>15.16</v>
      </c>
      <c r="N14" s="14">
        <v>25.7</v>
      </c>
      <c r="O14" s="28">
        <f t="shared" si="0"/>
        <v>23.971666666666664</v>
      </c>
    </row>
    <row r="15" spans="1:15" ht="19.5" thickBot="1" x14ac:dyDescent="0.35">
      <c r="A15" s="26">
        <v>2021</v>
      </c>
      <c r="B15" s="82">
        <v>6265</v>
      </c>
      <c r="C15" s="66">
        <v>26.2</v>
      </c>
      <c r="D15" s="66">
        <v>29.83</v>
      </c>
      <c r="E15" s="66">
        <v>31.55</v>
      </c>
      <c r="F15" s="66">
        <v>33.270000000000003</v>
      </c>
      <c r="G15" s="66">
        <v>34.68</v>
      </c>
      <c r="H15" s="66">
        <v>42.05</v>
      </c>
      <c r="I15" s="67">
        <v>48.57</v>
      </c>
      <c r="J15" s="66">
        <v>46.89</v>
      </c>
      <c r="K15" s="66">
        <v>49.77</v>
      </c>
      <c r="L15" s="66">
        <v>55.45</v>
      </c>
      <c r="M15" s="66">
        <v>52.71</v>
      </c>
      <c r="N15" s="28">
        <v>49.36</v>
      </c>
      <c r="O15" s="28">
        <f t="shared" si="0"/>
        <v>41.694166666666661</v>
      </c>
    </row>
    <row r="16" spans="1:15" ht="19.5" thickBot="1" x14ac:dyDescent="0.35">
      <c r="A16" s="86">
        <v>2022</v>
      </c>
      <c r="B16" s="82">
        <v>6265</v>
      </c>
      <c r="C16" s="28">
        <v>35.81</v>
      </c>
      <c r="D16" s="28">
        <v>45.23</v>
      </c>
      <c r="E16" s="28">
        <v>56.41</v>
      </c>
      <c r="F16" s="28">
        <v>61.5</v>
      </c>
      <c r="G16" s="28">
        <v>59.31</v>
      </c>
      <c r="H16" s="28">
        <v>58.36</v>
      </c>
      <c r="I16" s="28">
        <v>62.19</v>
      </c>
      <c r="J16" s="28">
        <v>62.19</v>
      </c>
      <c r="K16" s="28">
        <v>62.54</v>
      </c>
      <c r="L16" s="28">
        <v>66.14</v>
      </c>
      <c r="M16" s="28">
        <v>67.28</v>
      </c>
      <c r="N16" s="28">
        <v>56.43</v>
      </c>
      <c r="O16" s="28">
        <f t="shared" si="0"/>
        <v>57.782499999999999</v>
      </c>
    </row>
    <row r="17" spans="1:16" ht="19.5" thickBot="1" x14ac:dyDescent="0.35">
      <c r="A17" s="86">
        <v>2023</v>
      </c>
      <c r="B17" s="82">
        <v>6265</v>
      </c>
      <c r="C17" s="28">
        <v>51.91</v>
      </c>
      <c r="D17" s="28">
        <v>60.55</v>
      </c>
      <c r="E17" s="28">
        <v>63.14</v>
      </c>
      <c r="F17" s="28">
        <v>59.06</v>
      </c>
      <c r="G17" s="28">
        <v>65.92</v>
      </c>
      <c r="H17" s="28">
        <v>65.739999999999995</v>
      </c>
      <c r="I17" s="28">
        <v>67.599999999999994</v>
      </c>
      <c r="J17" s="28">
        <v>62.49</v>
      </c>
      <c r="K17" s="28">
        <v>68.5</v>
      </c>
      <c r="L17" s="28">
        <v>73.83</v>
      </c>
      <c r="M17" s="28">
        <v>68.52</v>
      </c>
      <c r="N17" s="28">
        <v>59.05</v>
      </c>
      <c r="O17" s="28">
        <f t="shared" si="0"/>
        <v>63.85916666666666</v>
      </c>
    </row>
    <row r="18" spans="1:16" ht="19.5" thickBot="1" x14ac:dyDescent="0.35">
      <c r="A18" s="86">
        <v>2024</v>
      </c>
      <c r="B18" s="102">
        <v>6880</v>
      </c>
      <c r="C18" s="28">
        <v>55.03</v>
      </c>
      <c r="D18" s="28">
        <v>59.08</v>
      </c>
      <c r="E18" s="28">
        <v>63.27</v>
      </c>
      <c r="F18" s="28">
        <v>63.03</v>
      </c>
      <c r="G18" s="28">
        <v>62.51</v>
      </c>
      <c r="H18" s="28">
        <v>60.72</v>
      </c>
      <c r="I18" s="28">
        <v>60.13</v>
      </c>
      <c r="J18" s="28">
        <v>59.36</v>
      </c>
      <c r="K18" s="28">
        <v>60.04</v>
      </c>
      <c r="L18" s="28">
        <v>70.03</v>
      </c>
      <c r="M18" s="28">
        <v>66.540000000000006</v>
      </c>
      <c r="N18" s="28">
        <v>55.89</v>
      </c>
      <c r="O18" s="28">
        <f>SUM(C18:N18)/12</f>
        <v>61.302499999999988</v>
      </c>
    </row>
    <row r="19" spans="1:16" ht="18.75" customHeight="1" thickBot="1" x14ac:dyDescent="0.4">
      <c r="A19" s="117">
        <v>45901</v>
      </c>
      <c r="B19" s="111">
        <v>6959</v>
      </c>
      <c r="C19" s="119">
        <v>47.79</v>
      </c>
      <c r="D19" s="119">
        <v>58.26</v>
      </c>
      <c r="E19" s="119">
        <v>61.5</v>
      </c>
      <c r="F19" s="119">
        <v>57.9</v>
      </c>
      <c r="G19" s="119">
        <v>64.010000000000005</v>
      </c>
      <c r="H19" s="119">
        <v>63.41</v>
      </c>
      <c r="I19" s="119">
        <v>57.2</v>
      </c>
      <c r="J19" s="119">
        <v>66.41</v>
      </c>
      <c r="K19" s="119">
        <v>61.5</v>
      </c>
      <c r="L19" s="119"/>
      <c r="M19" s="119"/>
      <c r="N19" s="119"/>
      <c r="O19" s="112">
        <f>SUM(C19:N19)/9</f>
        <v>59.775555555555556</v>
      </c>
    </row>
    <row r="21" spans="1:16" ht="27" thickBot="1" x14ac:dyDescent="0.45">
      <c r="A21" s="38" t="s">
        <v>22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6" ht="18" thickBot="1" x14ac:dyDescent="0.35">
      <c r="A22" s="34" t="s">
        <v>15</v>
      </c>
      <c r="B22" s="35" t="s">
        <v>10</v>
      </c>
      <c r="C22" s="36" t="s">
        <v>1</v>
      </c>
      <c r="D22" s="35" t="s">
        <v>2</v>
      </c>
      <c r="E22" s="37" t="s">
        <v>3</v>
      </c>
      <c r="F22" s="34" t="s">
        <v>4</v>
      </c>
      <c r="G22" s="35" t="s">
        <v>5</v>
      </c>
      <c r="H22" s="35" t="s">
        <v>6</v>
      </c>
      <c r="I22" s="35" t="s">
        <v>7</v>
      </c>
      <c r="J22" s="35" t="s">
        <v>8</v>
      </c>
      <c r="K22" s="35" t="s">
        <v>11</v>
      </c>
      <c r="L22" s="35" t="s">
        <v>12</v>
      </c>
      <c r="M22" s="35" t="s">
        <v>13</v>
      </c>
      <c r="N22" s="35" t="s">
        <v>14</v>
      </c>
      <c r="O22" s="37" t="s">
        <v>0</v>
      </c>
    </row>
    <row r="23" spans="1:16" ht="19.5" thickBot="1" x14ac:dyDescent="0.35">
      <c r="A23" s="95">
        <v>2015</v>
      </c>
      <c r="B23" s="45">
        <v>5200</v>
      </c>
      <c r="C23" s="46">
        <v>90522</v>
      </c>
      <c r="D23" s="47">
        <v>84116</v>
      </c>
      <c r="E23" s="48">
        <v>107009</v>
      </c>
      <c r="F23" s="49">
        <v>101775</v>
      </c>
      <c r="G23" s="47">
        <v>94928</v>
      </c>
      <c r="H23" s="47">
        <v>91666</v>
      </c>
      <c r="I23" s="47">
        <v>103720</v>
      </c>
      <c r="J23" s="47">
        <v>102644</v>
      </c>
      <c r="K23" s="47">
        <v>102316</v>
      </c>
      <c r="L23" s="47">
        <v>113008</v>
      </c>
      <c r="M23" s="47">
        <v>106439</v>
      </c>
      <c r="N23" s="47">
        <v>96831</v>
      </c>
      <c r="O23" s="50">
        <f t="shared" ref="O23:O28" si="1">SUM(C23:N23)</f>
        <v>1194974</v>
      </c>
    </row>
    <row r="24" spans="1:16" ht="19.5" thickBot="1" x14ac:dyDescent="0.35">
      <c r="A24" s="96">
        <v>2016</v>
      </c>
      <c r="B24" s="51">
        <v>5500</v>
      </c>
      <c r="C24" s="52">
        <v>91231.139999999985</v>
      </c>
      <c r="D24" s="53">
        <v>95935.840000000011</v>
      </c>
      <c r="E24" s="54">
        <v>108852.31499999999</v>
      </c>
      <c r="F24" s="55">
        <v>105362.40000000001</v>
      </c>
      <c r="G24" s="53">
        <v>117341.51</v>
      </c>
      <c r="H24" s="53">
        <v>112805.55000000002</v>
      </c>
      <c r="I24" s="53">
        <v>124345.65000000002</v>
      </c>
      <c r="J24" s="53">
        <v>119580.175</v>
      </c>
      <c r="K24" s="53">
        <v>119326.35</v>
      </c>
      <c r="L24" s="53">
        <v>122528.12</v>
      </c>
      <c r="M24" s="53">
        <v>116903</v>
      </c>
      <c r="N24" s="53">
        <v>123459</v>
      </c>
      <c r="O24" s="56">
        <f t="shared" si="1"/>
        <v>1357671.05</v>
      </c>
    </row>
    <row r="25" spans="1:16" ht="19.5" thickBot="1" x14ac:dyDescent="0.35">
      <c r="A25" s="97">
        <v>2017</v>
      </c>
      <c r="B25" s="57">
        <v>5550</v>
      </c>
      <c r="C25" s="58">
        <v>101208</v>
      </c>
      <c r="D25" s="59">
        <v>101474</v>
      </c>
      <c r="E25" s="59">
        <v>111429</v>
      </c>
      <c r="F25" s="58">
        <v>115800</v>
      </c>
      <c r="G25" s="59">
        <v>116552</v>
      </c>
      <c r="H25" s="59">
        <v>113636</v>
      </c>
      <c r="I25" s="59">
        <v>125252</v>
      </c>
      <c r="J25" s="59">
        <v>124134</v>
      </c>
      <c r="K25" s="59">
        <v>121212</v>
      </c>
      <c r="L25" s="59">
        <v>124805</v>
      </c>
      <c r="M25" s="59">
        <v>120129</v>
      </c>
      <c r="N25" s="59">
        <v>131515</v>
      </c>
      <c r="O25" s="60">
        <f t="shared" si="1"/>
        <v>1407146</v>
      </c>
    </row>
    <row r="26" spans="1:16" ht="19.5" thickBot="1" x14ac:dyDescent="0.35">
      <c r="A26" s="27">
        <v>2018</v>
      </c>
      <c r="B26" s="79">
        <v>5580</v>
      </c>
      <c r="C26" s="3">
        <v>109063</v>
      </c>
      <c r="D26" s="3">
        <v>103993</v>
      </c>
      <c r="E26" s="3">
        <v>120307</v>
      </c>
      <c r="F26" s="3">
        <v>118602</v>
      </c>
      <c r="G26" s="3">
        <v>131551</v>
      </c>
      <c r="H26" s="4">
        <v>117514</v>
      </c>
      <c r="I26" s="3">
        <v>129527</v>
      </c>
      <c r="J26" s="3">
        <v>125929</v>
      </c>
      <c r="K26" s="3">
        <v>121431</v>
      </c>
      <c r="L26" s="3">
        <v>134924</v>
      </c>
      <c r="M26" s="3">
        <v>131660</v>
      </c>
      <c r="N26" s="3">
        <v>136274</v>
      </c>
      <c r="O26" s="6">
        <f t="shared" si="1"/>
        <v>1480775</v>
      </c>
    </row>
    <row r="27" spans="1:16" ht="19.5" thickBot="1" x14ac:dyDescent="0.35">
      <c r="A27" s="86">
        <v>2019</v>
      </c>
      <c r="B27" s="79">
        <v>6100</v>
      </c>
      <c r="C27" s="10">
        <v>111853</v>
      </c>
      <c r="D27" s="10">
        <v>107689</v>
      </c>
      <c r="E27" s="10">
        <v>132748</v>
      </c>
      <c r="F27" s="10">
        <v>127276</v>
      </c>
      <c r="G27" s="10">
        <v>181176</v>
      </c>
      <c r="H27" s="11">
        <v>133224</v>
      </c>
      <c r="I27" s="10">
        <v>140123</v>
      </c>
      <c r="J27" s="10">
        <v>129060</v>
      </c>
      <c r="K27" s="10">
        <v>132510</v>
      </c>
      <c r="L27" s="10">
        <v>137664</v>
      </c>
      <c r="M27" s="10">
        <v>118950</v>
      </c>
      <c r="N27" s="10">
        <v>121685</v>
      </c>
      <c r="O27" s="6">
        <f t="shared" si="1"/>
        <v>1573958</v>
      </c>
    </row>
    <row r="28" spans="1:16" ht="19.5" thickBot="1" x14ac:dyDescent="0.35">
      <c r="A28" s="15">
        <v>2020</v>
      </c>
      <c r="B28" s="57">
        <v>6200</v>
      </c>
      <c r="C28" s="1">
        <v>111476</v>
      </c>
      <c r="D28" s="1">
        <v>117320</v>
      </c>
      <c r="E28" s="1">
        <v>100328</v>
      </c>
      <c r="F28" s="1">
        <v>16182</v>
      </c>
      <c r="G28" s="1">
        <v>27869</v>
      </c>
      <c r="H28" s="1">
        <v>49085</v>
      </c>
      <c r="I28" s="13">
        <v>55738</v>
      </c>
      <c r="J28" s="13">
        <v>61702</v>
      </c>
      <c r="K28" s="13">
        <v>68558</v>
      </c>
      <c r="L28" s="13">
        <v>66997</v>
      </c>
      <c r="M28" s="13">
        <v>40887</v>
      </c>
      <c r="N28" s="1">
        <v>71623</v>
      </c>
      <c r="O28" s="13">
        <f t="shared" si="1"/>
        <v>787765</v>
      </c>
    </row>
    <row r="29" spans="1:16" ht="19.5" thickBot="1" x14ac:dyDescent="0.35">
      <c r="A29" s="15">
        <v>2021</v>
      </c>
      <c r="B29" s="57">
        <v>6265</v>
      </c>
      <c r="C29" s="1">
        <v>72075</v>
      </c>
      <c r="D29" s="1">
        <v>77526</v>
      </c>
      <c r="E29" s="1">
        <v>91281</v>
      </c>
      <c r="F29" s="1">
        <v>92135</v>
      </c>
      <c r="G29" s="1">
        <v>98145</v>
      </c>
      <c r="H29" s="1">
        <v>122883</v>
      </c>
      <c r="I29" s="1">
        <v>135917</v>
      </c>
      <c r="J29" s="1">
        <v>131216</v>
      </c>
      <c r="K29" s="1">
        <v>134020</v>
      </c>
      <c r="L29" s="1">
        <v>155170</v>
      </c>
      <c r="M29" s="1">
        <v>144356</v>
      </c>
      <c r="N29" s="13">
        <v>141250</v>
      </c>
      <c r="O29" s="13">
        <f>SUM(C29:N29)</f>
        <v>1395974</v>
      </c>
      <c r="P29" s="29"/>
    </row>
    <row r="30" spans="1:16" ht="19.5" thickBot="1" x14ac:dyDescent="0.35">
      <c r="A30" s="86">
        <v>2022</v>
      </c>
      <c r="B30" s="82">
        <v>6265</v>
      </c>
      <c r="C30" s="10">
        <v>109268</v>
      </c>
      <c r="D30" s="10">
        <v>120134</v>
      </c>
      <c r="E30" s="10">
        <v>160532</v>
      </c>
      <c r="F30" s="10">
        <v>177840</v>
      </c>
      <c r="G30" s="10">
        <v>176286</v>
      </c>
      <c r="H30" s="10">
        <v>168759</v>
      </c>
      <c r="I30" s="10">
        <v>182890</v>
      </c>
      <c r="J30" s="10">
        <v>181896</v>
      </c>
      <c r="K30" s="10">
        <v>178934</v>
      </c>
      <c r="L30" s="10">
        <v>187176</v>
      </c>
      <c r="M30" s="10">
        <v>185289</v>
      </c>
      <c r="N30" s="10">
        <v>163265</v>
      </c>
      <c r="O30" s="10">
        <f>SUM(C30:N30)</f>
        <v>1992269</v>
      </c>
    </row>
    <row r="31" spans="1:16" ht="19.5" thickBot="1" x14ac:dyDescent="0.35">
      <c r="A31" s="86">
        <v>2023</v>
      </c>
      <c r="B31" s="82">
        <v>6265</v>
      </c>
      <c r="C31" s="3">
        <v>151829</v>
      </c>
      <c r="D31" s="3">
        <v>153908</v>
      </c>
      <c r="E31" s="94">
        <v>175691</v>
      </c>
      <c r="F31" s="94">
        <v>169880</v>
      </c>
      <c r="G31" s="3">
        <v>190722</v>
      </c>
      <c r="H31" s="3">
        <v>185071</v>
      </c>
      <c r="I31" s="3">
        <v>200926</v>
      </c>
      <c r="J31" s="3">
        <v>184750</v>
      </c>
      <c r="K31" s="3">
        <v>181312</v>
      </c>
      <c r="L31" s="3">
        <v>201935</v>
      </c>
      <c r="M31" s="3">
        <v>182414</v>
      </c>
      <c r="N31" s="3">
        <v>171779</v>
      </c>
      <c r="O31" s="10">
        <f>SUM(C31:N31)</f>
        <v>2150217</v>
      </c>
    </row>
    <row r="32" spans="1:16" ht="19.5" thickBot="1" x14ac:dyDescent="0.35">
      <c r="A32" s="86">
        <v>2024</v>
      </c>
      <c r="B32" s="102">
        <v>6880</v>
      </c>
      <c r="C32" s="3">
        <v>156314</v>
      </c>
      <c r="D32" s="3">
        <v>160580</v>
      </c>
      <c r="E32" s="3">
        <v>157127</v>
      </c>
      <c r="F32" s="3">
        <v>183164</v>
      </c>
      <c r="G32" s="3">
        <v>172488</v>
      </c>
      <c r="H32" s="3">
        <v>164052</v>
      </c>
      <c r="I32" s="3">
        <v>174589</v>
      </c>
      <c r="J32" s="3">
        <v>169365</v>
      </c>
      <c r="K32" s="3">
        <v>171508</v>
      </c>
      <c r="L32" s="3">
        <v>201202</v>
      </c>
      <c r="M32" s="3">
        <v>190077</v>
      </c>
      <c r="N32" s="3">
        <v>166883</v>
      </c>
      <c r="O32" s="10">
        <f>SUM(C32:N32)</f>
        <v>2067349</v>
      </c>
    </row>
    <row r="33" spans="1:16" ht="21.75" thickBot="1" x14ac:dyDescent="0.4">
      <c r="A33" s="117">
        <v>45901</v>
      </c>
      <c r="B33" s="111">
        <v>6959</v>
      </c>
      <c r="C33" s="120">
        <v>140251</v>
      </c>
      <c r="D33" s="120">
        <v>152636</v>
      </c>
      <c r="E33" s="121">
        <v>177338</v>
      </c>
      <c r="F33" s="120">
        <v>174956</v>
      </c>
      <c r="G33" s="120">
        <v>187852</v>
      </c>
      <c r="H33" s="120">
        <v>175900</v>
      </c>
      <c r="I33" s="120">
        <v>177206</v>
      </c>
      <c r="J33" s="120">
        <v>198842</v>
      </c>
      <c r="K33" s="120">
        <v>203953</v>
      </c>
      <c r="L33" s="120"/>
      <c r="M33" s="120"/>
      <c r="N33" s="120"/>
      <c r="O33" s="113">
        <f>SUM(C33:N33)</f>
        <v>1588934</v>
      </c>
    </row>
    <row r="34" spans="1:16" ht="18.75" x14ac:dyDescent="0.3">
      <c r="E34" s="12"/>
    </row>
    <row r="35" spans="1:16" ht="27" thickBot="1" x14ac:dyDescent="0.45">
      <c r="A35" s="39" t="s">
        <v>23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6" ht="18" thickBot="1" x14ac:dyDescent="0.35">
      <c r="A36" s="34" t="s">
        <v>15</v>
      </c>
      <c r="B36" s="35" t="s">
        <v>10</v>
      </c>
      <c r="C36" s="36" t="s">
        <v>1</v>
      </c>
      <c r="D36" s="35" t="s">
        <v>2</v>
      </c>
      <c r="E36" s="35" t="s">
        <v>3</v>
      </c>
      <c r="F36" s="36" t="s">
        <v>4</v>
      </c>
      <c r="G36" s="35" t="s">
        <v>5</v>
      </c>
      <c r="H36" s="36" t="s">
        <v>6</v>
      </c>
      <c r="I36" s="35" t="s">
        <v>7</v>
      </c>
      <c r="J36" s="35" t="s">
        <v>8</v>
      </c>
      <c r="K36" s="36" t="s">
        <v>11</v>
      </c>
      <c r="L36" s="35" t="s">
        <v>12</v>
      </c>
      <c r="M36" s="35" t="s">
        <v>13</v>
      </c>
      <c r="N36" s="35" t="s">
        <v>14</v>
      </c>
      <c r="O36" s="35" t="s">
        <v>0</v>
      </c>
    </row>
    <row r="37" spans="1:16" ht="19.5" thickBot="1" x14ac:dyDescent="0.35">
      <c r="A37" s="23">
        <v>2015</v>
      </c>
      <c r="B37" s="80">
        <v>5200</v>
      </c>
      <c r="C37" s="73">
        <v>181.04</v>
      </c>
      <c r="D37" s="74">
        <v>168.23</v>
      </c>
      <c r="E37" s="74">
        <v>214.02</v>
      </c>
      <c r="F37" s="73">
        <v>203.55</v>
      </c>
      <c r="G37" s="74">
        <v>189.85</v>
      </c>
      <c r="H37" s="73">
        <v>183.33</v>
      </c>
      <c r="I37" s="74">
        <v>207.44</v>
      </c>
      <c r="J37" s="74">
        <v>205.29</v>
      </c>
      <c r="K37" s="73">
        <v>204.63</v>
      </c>
      <c r="L37" s="74">
        <v>226.02</v>
      </c>
      <c r="M37" s="74">
        <v>212.88</v>
      </c>
      <c r="N37" s="74">
        <v>193.66</v>
      </c>
      <c r="O37" s="75">
        <f t="shared" ref="O37:O47" si="2">SUM(C37:N37)</f>
        <v>2389.94</v>
      </c>
    </row>
    <row r="38" spans="1:16" ht="19.5" thickBot="1" x14ac:dyDescent="0.35">
      <c r="A38" s="24">
        <v>2016</v>
      </c>
      <c r="B38" s="81">
        <v>5500</v>
      </c>
      <c r="C38" s="76">
        <v>205.27006499999996</v>
      </c>
      <c r="D38" s="70">
        <v>215.85564000000002</v>
      </c>
      <c r="E38" s="70">
        <v>244.91770874999997</v>
      </c>
      <c r="F38" s="76">
        <v>237.06540000000004</v>
      </c>
      <c r="G38" s="70">
        <v>264.01839749999999</v>
      </c>
      <c r="H38" s="76">
        <v>253.81248750000003</v>
      </c>
      <c r="I38" s="70">
        <v>279.77771250000006</v>
      </c>
      <c r="J38" s="70">
        <v>269.05539375000001</v>
      </c>
      <c r="K38" s="76">
        <v>268.48428749999999</v>
      </c>
      <c r="L38" s="70">
        <v>275.68826999999999</v>
      </c>
      <c r="M38" s="70">
        <v>263.02999999999997</v>
      </c>
      <c r="N38" s="70">
        <v>277.77999999999997</v>
      </c>
      <c r="O38" s="77">
        <f t="shared" si="2"/>
        <v>3054.7553625</v>
      </c>
    </row>
    <row r="39" spans="1:16" ht="19.5" thickBot="1" x14ac:dyDescent="0.35">
      <c r="A39" s="22">
        <v>2017</v>
      </c>
      <c r="B39" s="57">
        <v>5550</v>
      </c>
      <c r="C39" s="76">
        <v>227.71</v>
      </c>
      <c r="D39" s="70">
        <v>228.31</v>
      </c>
      <c r="E39" s="70">
        <v>250.71</v>
      </c>
      <c r="F39" s="76">
        <v>260.55</v>
      </c>
      <c r="G39" s="70">
        <v>262.24</v>
      </c>
      <c r="H39" s="76">
        <v>255.68</v>
      </c>
      <c r="I39" s="70">
        <v>281.81</v>
      </c>
      <c r="J39" s="70">
        <v>279.31</v>
      </c>
      <c r="K39" s="76">
        <v>272.72000000000003</v>
      </c>
      <c r="L39" s="70">
        <v>280.81</v>
      </c>
      <c r="M39" s="70">
        <v>270.29000000000002</v>
      </c>
      <c r="N39" s="70">
        <v>295.89999999999998</v>
      </c>
      <c r="O39" s="78">
        <f t="shared" si="2"/>
        <v>3166.04</v>
      </c>
    </row>
    <row r="40" spans="1:16" ht="19.5" thickBot="1" x14ac:dyDescent="0.35">
      <c r="A40" s="2">
        <v>2018</v>
      </c>
      <c r="B40" s="82">
        <v>5580</v>
      </c>
      <c r="C40" s="5">
        <v>245.39</v>
      </c>
      <c r="D40" s="5">
        <v>233.98</v>
      </c>
      <c r="E40" s="5">
        <v>270.69</v>
      </c>
      <c r="F40" s="5">
        <v>266.85000000000002</v>
      </c>
      <c r="G40" s="5">
        <v>295.98</v>
      </c>
      <c r="H40" s="5">
        <v>264.39999999999998</v>
      </c>
      <c r="I40" s="5">
        <v>291.44</v>
      </c>
      <c r="J40" s="5">
        <v>283.33999999999997</v>
      </c>
      <c r="K40" s="5">
        <v>273.20999999999998</v>
      </c>
      <c r="L40" s="5">
        <v>303.57</v>
      </c>
      <c r="M40" s="5">
        <v>296.24</v>
      </c>
      <c r="N40" s="5">
        <v>306.62</v>
      </c>
      <c r="O40" s="7">
        <f t="shared" si="2"/>
        <v>3331.71</v>
      </c>
    </row>
    <row r="41" spans="1:16" ht="19.5" thickBot="1" x14ac:dyDescent="0.35">
      <c r="A41" s="88">
        <v>2019</v>
      </c>
      <c r="B41" s="82">
        <v>6100</v>
      </c>
      <c r="C41" s="89">
        <v>251.67</v>
      </c>
      <c r="D41" s="89">
        <v>242.3</v>
      </c>
      <c r="E41" s="89">
        <v>298.68</v>
      </c>
      <c r="F41" s="89">
        <v>286.37</v>
      </c>
      <c r="G41" s="89">
        <v>407.65</v>
      </c>
      <c r="H41" s="89">
        <v>299.75</v>
      </c>
      <c r="I41" s="89">
        <v>315.27999999999997</v>
      </c>
      <c r="J41" s="89">
        <v>290.38</v>
      </c>
      <c r="K41" s="89">
        <v>298.14999999999998</v>
      </c>
      <c r="L41" s="89">
        <v>309.74</v>
      </c>
      <c r="M41" s="89">
        <v>267.64999999999998</v>
      </c>
      <c r="N41" s="89">
        <v>273.79000000000002</v>
      </c>
      <c r="O41" s="89">
        <f t="shared" si="2"/>
        <v>3541.4100000000003</v>
      </c>
    </row>
    <row r="42" spans="1:16" ht="19.5" thickBot="1" x14ac:dyDescent="0.35">
      <c r="A42" s="2">
        <v>2020</v>
      </c>
      <c r="B42" s="57">
        <v>6200</v>
      </c>
      <c r="C42" s="42">
        <v>250.82</v>
      </c>
      <c r="D42" s="42">
        <v>263.97000000000003</v>
      </c>
      <c r="E42" s="42">
        <v>225.738</v>
      </c>
      <c r="F42" s="42">
        <v>36.408999999999999</v>
      </c>
      <c r="G42" s="42">
        <v>62.704999999999998</v>
      </c>
      <c r="H42" s="42">
        <v>110.44</v>
      </c>
      <c r="I42" s="43">
        <v>125.41</v>
      </c>
      <c r="J42" s="43">
        <v>138.83000000000001</v>
      </c>
      <c r="K42" s="43">
        <v>154.256</v>
      </c>
      <c r="L42" s="43">
        <v>150.74299999999999</v>
      </c>
      <c r="M42" s="43">
        <v>91.995999999999995</v>
      </c>
      <c r="N42" s="43">
        <v>161.15199999999999</v>
      </c>
      <c r="O42" s="43">
        <f t="shared" si="2"/>
        <v>1772.4690000000003</v>
      </c>
    </row>
    <row r="43" spans="1:16" ht="19.5" thickBot="1" x14ac:dyDescent="0.35">
      <c r="A43" s="2">
        <v>2021</v>
      </c>
      <c r="B43" s="57">
        <v>6265</v>
      </c>
      <c r="C43" s="42">
        <v>162.16800000000001</v>
      </c>
      <c r="D43" s="44">
        <v>174.434</v>
      </c>
      <c r="E43" s="42">
        <v>205.38200000000001</v>
      </c>
      <c r="F43" s="42">
        <v>207.304</v>
      </c>
      <c r="G43" s="42">
        <v>220.83</v>
      </c>
      <c r="H43" s="42">
        <v>276.48700000000002</v>
      </c>
      <c r="I43" s="43">
        <v>305.81299999999999</v>
      </c>
      <c r="J43" s="43">
        <v>295.23599999999999</v>
      </c>
      <c r="K43" s="43">
        <v>301.54500000000002</v>
      </c>
      <c r="L43" s="43">
        <v>349.13299999999998</v>
      </c>
      <c r="M43" s="43">
        <v>324.80099999999999</v>
      </c>
      <c r="N43" s="43">
        <v>317.81299999999999</v>
      </c>
      <c r="O43" s="43">
        <f t="shared" si="2"/>
        <v>3140.9459999999999</v>
      </c>
    </row>
    <row r="44" spans="1:16" ht="19.5" thickBot="1" x14ac:dyDescent="0.35">
      <c r="A44" s="88">
        <v>2022</v>
      </c>
      <c r="B44" s="82">
        <v>6265</v>
      </c>
      <c r="C44" s="89">
        <v>245.85300000000001</v>
      </c>
      <c r="D44" s="89">
        <v>270.30200000000002</v>
      </c>
      <c r="E44" s="89">
        <v>361.2</v>
      </c>
      <c r="F44" s="89">
        <v>400.14</v>
      </c>
      <c r="G44" s="90">
        <v>396.64400000000001</v>
      </c>
      <c r="H44" s="89">
        <v>379.70699999999999</v>
      </c>
      <c r="I44" s="89">
        <v>411.50200000000001</v>
      </c>
      <c r="J44" s="89">
        <v>409.267</v>
      </c>
      <c r="K44" s="89">
        <v>402.60199999999998</v>
      </c>
      <c r="L44" s="89">
        <v>421.14600000000002</v>
      </c>
      <c r="M44" s="89">
        <v>416.9</v>
      </c>
      <c r="N44" s="89">
        <v>367.346</v>
      </c>
      <c r="O44" s="89">
        <f t="shared" si="2"/>
        <v>4482.6090000000004</v>
      </c>
    </row>
    <row r="45" spans="1:16" ht="19.5" thickBot="1" x14ac:dyDescent="0.35">
      <c r="A45" s="87">
        <v>2023</v>
      </c>
      <c r="B45" s="57">
        <v>6265</v>
      </c>
      <c r="C45" s="43">
        <v>341.61500000000001</v>
      </c>
      <c r="D45" s="43">
        <v>346.29300000000001</v>
      </c>
      <c r="E45" s="43">
        <v>395.30500000000001</v>
      </c>
      <c r="F45" s="43">
        <v>382.23</v>
      </c>
      <c r="G45" s="43">
        <v>429.12</v>
      </c>
      <c r="H45" s="43">
        <v>416.4</v>
      </c>
      <c r="I45" s="43">
        <v>452.08</v>
      </c>
      <c r="J45" s="43">
        <v>415.68</v>
      </c>
      <c r="K45" s="43">
        <v>407.95</v>
      </c>
      <c r="L45" s="43">
        <v>454.35</v>
      </c>
      <c r="M45" s="43">
        <v>410.43</v>
      </c>
      <c r="N45" s="43">
        <v>386.5</v>
      </c>
      <c r="O45" s="43">
        <f t="shared" si="2"/>
        <v>4837.9529999999995</v>
      </c>
    </row>
    <row r="46" spans="1:16" ht="19.5" thickBot="1" x14ac:dyDescent="0.35">
      <c r="A46" s="88">
        <v>2024</v>
      </c>
      <c r="B46" s="102">
        <v>6880</v>
      </c>
      <c r="C46" s="89">
        <v>351.70600000000002</v>
      </c>
      <c r="D46" s="89">
        <v>361.3</v>
      </c>
      <c r="E46" s="89">
        <v>353.54</v>
      </c>
      <c r="F46" s="89">
        <v>412.12</v>
      </c>
      <c r="G46" s="89">
        <v>388.09</v>
      </c>
      <c r="H46" s="89">
        <v>369.12</v>
      </c>
      <c r="I46" s="89">
        <v>392.82</v>
      </c>
      <c r="J46" s="89">
        <v>381.07</v>
      </c>
      <c r="K46" s="90">
        <v>385.89</v>
      </c>
      <c r="L46" s="89">
        <v>452.7</v>
      </c>
      <c r="M46" s="89">
        <v>427.67</v>
      </c>
      <c r="N46" s="89">
        <v>375.49</v>
      </c>
      <c r="O46" s="89">
        <f t="shared" si="2"/>
        <v>4651.5159999999996</v>
      </c>
    </row>
    <row r="47" spans="1:16" ht="21.75" thickBot="1" x14ac:dyDescent="0.4">
      <c r="A47" s="118">
        <v>45901</v>
      </c>
      <c r="B47" s="111">
        <v>6959</v>
      </c>
      <c r="C47" s="122">
        <v>315.48</v>
      </c>
      <c r="D47" s="122">
        <v>343.43</v>
      </c>
      <c r="E47" s="123">
        <v>399.01</v>
      </c>
      <c r="F47" s="122">
        <v>393.65</v>
      </c>
      <c r="G47" s="122">
        <v>422.66</v>
      </c>
      <c r="H47" s="122">
        <v>395.78</v>
      </c>
      <c r="I47" s="122">
        <v>398.72</v>
      </c>
      <c r="J47" s="122">
        <v>447.39</v>
      </c>
      <c r="K47" s="122">
        <v>458.89</v>
      </c>
      <c r="L47" s="122"/>
      <c r="M47" s="122"/>
      <c r="N47" s="122"/>
      <c r="O47" s="114">
        <f t="shared" si="2"/>
        <v>3575.01</v>
      </c>
    </row>
    <row r="48" spans="1:16" ht="19.5" thickBot="1" x14ac:dyDescent="0.35">
      <c r="A48" s="103" t="s">
        <v>19</v>
      </c>
      <c r="B48" s="104"/>
      <c r="C48" s="105"/>
      <c r="D48" s="105"/>
      <c r="E48" s="105"/>
      <c r="F48" s="105"/>
      <c r="G48" s="105"/>
      <c r="H48" s="105"/>
      <c r="I48" s="105"/>
      <c r="J48" s="105"/>
      <c r="K48" s="106"/>
      <c r="L48" s="106"/>
      <c r="M48" s="106"/>
      <c r="N48" s="106"/>
      <c r="O48" s="107"/>
      <c r="P48" s="41"/>
    </row>
    <row r="49" spans="1:15" ht="19.5" thickBot="1" x14ac:dyDescent="0.35">
      <c r="A49" s="116" t="s">
        <v>24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9"/>
    </row>
    <row r="50" spans="1:15" ht="17.25" x14ac:dyDescent="0.3">
      <c r="A50" s="108" t="s">
        <v>17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</row>
    <row r="51" spans="1:15" ht="15.75" x14ac:dyDescent="0.25">
      <c r="A51" s="91" t="s">
        <v>16</v>
      </c>
      <c r="B51" s="92"/>
      <c r="C51" s="92"/>
      <c r="D51" s="92"/>
      <c r="E51" s="92"/>
      <c r="F51" s="92"/>
      <c r="G51" s="92"/>
      <c r="H51" s="92"/>
      <c r="I51" s="92"/>
      <c r="J51" s="93"/>
      <c r="K51" s="93"/>
      <c r="L51" s="93"/>
      <c r="M51" s="93"/>
      <c r="N51" s="93"/>
      <c r="O51" s="93"/>
    </row>
    <row r="52" spans="1:15" x14ac:dyDescent="0.25">
      <c r="A52" s="110" t="s">
        <v>20</v>
      </c>
      <c r="B52" s="110"/>
      <c r="C52" s="110"/>
    </row>
    <row r="53" spans="1:15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</row>
    <row r="54" spans="1:15" x14ac:dyDescent="0.25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</row>
  </sheetData>
  <pageMargins left="0.7" right="0.7" top="0.75" bottom="0.75" header="0.3" footer="0.3"/>
  <pageSetup paperSize="9" scale="4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 2025</vt:lpstr>
    </vt:vector>
  </TitlesOfParts>
  <Company>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gilberto.rivera</dc:creator>
  <cp:lastModifiedBy>Usuario</cp:lastModifiedBy>
  <cp:lastPrinted>2023-02-15T21:30:32Z</cp:lastPrinted>
  <dcterms:created xsi:type="dcterms:W3CDTF">2016-11-23T17:47:29Z</dcterms:created>
  <dcterms:modified xsi:type="dcterms:W3CDTF">2025-10-14T19:43:52Z</dcterms:modified>
</cp:coreProperties>
</file>