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2585" activeTab="1"/>
  </bookViews>
  <sheets>
    <sheet name="Seguridad Pública " sheetId="1" r:id="rId1"/>
    <sheet name="Seguridad Pública Agrupado" sheetId="2" r:id="rId2"/>
  </sheets>
  <externalReferences>
    <externalReference r:id="rId3"/>
  </externalReferences>
  <definedNames>
    <definedName name="_xlnm._FilterDatabase" localSheetId="0" hidden="1">'Seguridad Pública '!$A$10:$P$59</definedName>
    <definedName name="Causas" localSheetId="0">#REF!</definedName>
    <definedName name="Causas" localSheetId="1">#REF!</definedName>
    <definedName name="Causas">#REF!</definedName>
    <definedName name="Efectos" localSheetId="0">#REF!</definedName>
    <definedName name="Efectos" localSheetId="1">#REF!</definedName>
    <definedName name="Efectos">#REF!</definedName>
    <definedName name="Fines" localSheetId="1">#REF!</definedName>
    <definedName name="Fines">#REF!</definedName>
    <definedName name="Medios" localSheetId="1">#REF!</definedName>
    <definedName name="Medios">#REF!</definedName>
  </definedNames>
  <calcPr calcId="145621"/>
</workbook>
</file>

<file path=xl/calcChain.xml><?xml version="1.0" encoding="utf-8"?>
<calcChain xmlns="http://schemas.openxmlformats.org/spreadsheetml/2006/main">
  <c r="F17" i="2" l="1"/>
  <c r="E17" i="2"/>
  <c r="D17" i="2"/>
  <c r="C17" i="2"/>
  <c r="P59" i="1" l="1"/>
  <c r="O59" i="1"/>
  <c r="M35" i="1"/>
  <c r="M59" i="1" s="1"/>
  <c r="L26" i="1"/>
  <c r="O25" i="1"/>
  <c r="L25" i="1"/>
  <c r="L59" i="1" s="1"/>
</calcChain>
</file>

<file path=xl/comments1.xml><?xml version="1.0" encoding="utf-8"?>
<comments xmlns="http://schemas.openxmlformats.org/spreadsheetml/2006/main">
  <authors>
    <author>Usuario</author>
    <author>DSPM</author>
  </authors>
  <commentList>
    <comment ref="I25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133,112.44  POR CADETE, UN TOTAL DE 11,980,119.60 APROX.</t>
        </r>
      </text>
    </comment>
    <comment ref="L25" authorId="1">
      <text>
        <r>
          <rPr>
            <b/>
            <sz val="8"/>
            <color indexed="81"/>
            <rFont val="Tahoma"/>
            <family val="2"/>
          </rPr>
          <t>DSPM: FALTA GRADUACIONES</t>
        </r>
        <r>
          <rPr>
            <sz val="8"/>
            <color indexed="81"/>
            <rFont val="Tahoma"/>
            <family val="2"/>
          </rPr>
          <t xml:space="preserve">
becas $662500
3a gen 312500 50 cadetes
4a gen 350000 40 cadetes
alimentos $590208
3a gen $278400
4a gen $311808</t>
        </r>
      </text>
    </comment>
    <comment ref="O25" authorId="1">
      <text>
        <r>
          <rPr>
            <b/>
            <sz val="8"/>
            <color indexed="81"/>
            <rFont val="Tahoma"/>
            <family val="2"/>
          </rPr>
          <t>DSPM:</t>
        </r>
        <r>
          <rPr>
            <sz val="8"/>
            <color indexed="81"/>
            <rFont val="Tahoma"/>
            <family val="2"/>
          </rPr>
          <t xml:space="preserve">
$278,400 alimentos 10 semanas 50 cadetes 3a gen
$311,808 alimentos 14 semanas 40 cadetes 4a gen</t>
        </r>
      </text>
    </comment>
    <comment ref="I26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2500 PESOS EN VALES PARA EL POLICIA DEL MES, SIENDO 3 ELEMENTOS PREMIADOS, MAS LOS RECONOCIMIENTO CON UN VALOR DE 270 PESOS APROX.</t>
        </r>
      </text>
    </comment>
    <comment ref="I27" authorId="0">
      <text>
        <r>
          <rPr>
            <b/>
            <sz val="8"/>
            <color indexed="81"/>
            <rFont val="Tahoma"/>
            <family val="2"/>
          </rPr>
          <t>Usuario:</t>
        </r>
        <r>
          <rPr>
            <sz val="8"/>
            <color indexed="81"/>
            <rFont val="Tahoma"/>
            <family val="2"/>
          </rPr>
          <t xml:space="preserve">
COMBOS ALIMENTICIOS PARA 150 PERSONAS CON UN COSTO UNIT DE 30.00 PESOS DURANTE 52 SEMANAS, EQUIVALENTE A 234,000 PESOS.</t>
        </r>
      </text>
    </comment>
  </commentList>
</comments>
</file>

<file path=xl/sharedStrings.xml><?xml version="1.0" encoding="utf-8"?>
<sst xmlns="http://schemas.openxmlformats.org/spreadsheetml/2006/main" count="615" uniqueCount="284">
  <si>
    <t>PROGRAMA OPERATIVO ANUAL 2013</t>
  </si>
  <si>
    <t>DIRECCIÓN DE SEGURIDAD PUBLICA</t>
  </si>
  <si>
    <t xml:space="preserve">MISIÓN </t>
  </si>
  <si>
    <t>Ser un equipo de profesionales trabajando por la seguridad de los chihuahuenses</t>
  </si>
  <si>
    <t>VISIÓN</t>
  </si>
  <si>
    <t>Ser la mejor Policía de Latinoamérica</t>
  </si>
  <si>
    <t>Vinculación con el PMD 2010-2013</t>
  </si>
  <si>
    <t>fecha de actualización 31 de diciembre de 2013</t>
  </si>
  <si>
    <t xml:space="preserve"> </t>
  </si>
  <si>
    <t>Clasificación</t>
  </si>
  <si>
    <t>SUB DIRECCIÓN</t>
  </si>
  <si>
    <t xml:space="preserve">Eje </t>
  </si>
  <si>
    <t>Objetivo</t>
  </si>
  <si>
    <t>Estrategia</t>
  </si>
  <si>
    <t>L. de Acción</t>
  </si>
  <si>
    <t xml:space="preserve">Matriz de Marco Lógico </t>
  </si>
  <si>
    <t>Nombre del Proyecto</t>
  </si>
  <si>
    <t>Descripción del proyecto</t>
  </si>
  <si>
    <t>Objetivo del proyecto</t>
  </si>
  <si>
    <t>Indicador (de propósito)</t>
  </si>
  <si>
    <t>Autorizado</t>
  </si>
  <si>
    <t xml:space="preserve">Ejercido </t>
  </si>
  <si>
    <t>Observaciones</t>
  </si>
  <si>
    <t xml:space="preserve">Municipal </t>
  </si>
  <si>
    <t xml:space="preserve">Federal </t>
  </si>
  <si>
    <t>Función/Subfunción</t>
  </si>
  <si>
    <t>SECRETARIA TÉCNICA</t>
  </si>
  <si>
    <t>Seguridad Pública y Civilidad Democrática</t>
  </si>
  <si>
    <t xml:space="preserve">Tener una Policía más Profesional </t>
  </si>
  <si>
    <t>Mejorar el proceso de selección, formación y evaluación de la Policía</t>
  </si>
  <si>
    <t>Incorporar nuevos elementos técnicos en investigación policial</t>
  </si>
  <si>
    <t>PROFESIONALIZACION</t>
  </si>
  <si>
    <t>Servicio profesional de carrera</t>
  </si>
  <si>
    <t>Servicio Profesional de Carrera</t>
  </si>
  <si>
    <t xml:space="preserve">Mejorar los procedimientos a través de la elaboración y cumplimiento de manuales </t>
  </si>
  <si>
    <t>Manuales , catalogos</t>
  </si>
  <si>
    <t>Orden, Seguridad y Justicia/Policía</t>
  </si>
  <si>
    <t>Establecer Modelo de Seguridad Pública</t>
  </si>
  <si>
    <t>Modernizar los procedimientos y equipamiento</t>
  </si>
  <si>
    <t xml:space="preserve">Consolidar las certificaciones existentes </t>
  </si>
  <si>
    <t>Certificación CALEA</t>
  </si>
  <si>
    <t>Ratificar la certificación CALEA para la Dirección de Seguridad Pública Municipal de Chihuahua</t>
  </si>
  <si>
    <t>Certificación</t>
  </si>
  <si>
    <t>Datos según Registros en Archivo conciliado entre Blanca Ramos y Marco González</t>
  </si>
  <si>
    <t>Capacitar a los agentes de seguridad  pública de manera continua e incluir teoria de género, en coordinación con Gobierno del Estado</t>
  </si>
  <si>
    <t>Capacitación</t>
  </si>
  <si>
    <t xml:space="preserve">Tener  mejores elementos capacitados , y mas profesionales </t>
  </si>
  <si>
    <t>Elementos</t>
  </si>
  <si>
    <t>EN ESTE RUBRO SE LE AGREGA EL CURSO DE LA SEDENA EL CUAL  FUE DE REPROGRAMACION</t>
  </si>
  <si>
    <t>Evaluar el desempeño de los policías considerando estimlos y sanciones debidamente reglamentados</t>
  </si>
  <si>
    <t>Evaluación y reacreditación</t>
  </si>
  <si>
    <t>Evaluación de habilidades, destrezas y conocimientos generales de desempeño en el servicio y recreditación a instructores evaluadores</t>
  </si>
  <si>
    <t>Tener elementos de seguridad publica municipal con mayores destrezas , conocimientos y habilidades, para un mejor servicio a la comunidad</t>
  </si>
  <si>
    <t>Evaluación al desempeño</t>
  </si>
  <si>
    <t>Evalución de desempeño</t>
  </si>
  <si>
    <t>Realizar examenes de confiabilidad a los aspirantes a ingresar a la corporación, en coordinación con Gobierno del Estado</t>
  </si>
  <si>
    <t>Examenes de confianza</t>
  </si>
  <si>
    <t>Realizar examenes de confianza a los aspirantes  a ingresar  en coordinacion de Gobierno del Estado</t>
  </si>
  <si>
    <t>Tener elementos confiables en la coorporacion policiaca</t>
  </si>
  <si>
    <t>Renovar equipamiento</t>
  </si>
  <si>
    <t>EQUIPAMIENTO</t>
  </si>
  <si>
    <t>Equipamiento táctico para personal operativo</t>
  </si>
  <si>
    <t>Protección de Personal</t>
  </si>
  <si>
    <t xml:space="preserve">Dar protecion a los elementos de seguridad </t>
  </si>
  <si>
    <t>vestuario</t>
  </si>
  <si>
    <t>SE REPROGRAMO</t>
  </si>
  <si>
    <t>Vestuario</t>
  </si>
  <si>
    <t xml:space="preserve">Dar a los ementos el vestimenta adecuada e imagen  y presentable ante la sociedad </t>
  </si>
  <si>
    <t>Armamento y Municiones</t>
  </si>
  <si>
    <t xml:space="preserve">Armamento y Municiones </t>
  </si>
  <si>
    <t>Proover a los elemntos de los armamentos y municiones , para el combate al la inseguridad</t>
  </si>
  <si>
    <t>pieza/millar</t>
  </si>
  <si>
    <t>Vehículos</t>
  </si>
  <si>
    <t>Vahículos</t>
  </si>
  <si>
    <t>Tener los vehiculos adecuados para la realizacion de los operativos y rondines asignados , en los los diferentes condiciones terrestres</t>
  </si>
  <si>
    <t>unidad</t>
  </si>
  <si>
    <t>Equipamiento táctico para personal operativo de grupos especiales</t>
  </si>
  <si>
    <t>Protección personal a través equipamiento táctico para personal operativo de grupos especiales</t>
  </si>
  <si>
    <t>Proover a los elementos los equipos de vestuario para los difentes grupos especiales</t>
  </si>
  <si>
    <t>kit</t>
  </si>
  <si>
    <t>Tecnologías de la información</t>
  </si>
  <si>
    <t>Tecnologías de la Información</t>
  </si>
  <si>
    <t>Dar a los elementos las mas altas tecnologias de comunicación exisistentes a traves de la adquisición de aparatos telefonicos ip, enlaces de comunicación, plotter, lap top, antivirus y computadoras de escritorio</t>
  </si>
  <si>
    <t>equipo/servicio</t>
  </si>
  <si>
    <t>Desarrollo Policíal</t>
  </si>
  <si>
    <t>Dar a los elementos las mas altas tecnologias de comunicación exisistentes a través de mantenimiento preventivo y correctivo de equipo tecnologíco de la unidad de analisis y captura, aires acondicionados, ups, sistema cctu, sistema de video vigilancia, sistema de estado referenciado de información policíal</t>
  </si>
  <si>
    <t>equipo/sistema</t>
  </si>
  <si>
    <t>INFRAESTRUCTURA</t>
  </si>
  <si>
    <t>Infraestructura</t>
  </si>
  <si>
    <t>Mando de Policía Municipal</t>
  </si>
  <si>
    <t>Tener mejores instalaciones y mejoramientos a las existentes para dar un mejor servicio a la comunidad</t>
  </si>
  <si>
    <t>Construcción y remodelasción de las instalaciones</t>
  </si>
  <si>
    <t>ADMINISTRATIVO</t>
  </si>
  <si>
    <t>Profesionalización</t>
  </si>
  <si>
    <t>Capacitacion y formacion de 90 cadetes de policía</t>
  </si>
  <si>
    <t>Cumplir con lo establecido en la norma universal, que debe de ser dos policias por cada mil habitantes</t>
  </si>
  <si>
    <t>Numero de cadetes que ingresaron/Numero de cadetes egresados</t>
  </si>
  <si>
    <t>Presupuesto Autorizado por Tesorería Municpal Oficio SI/970/12</t>
  </si>
  <si>
    <t>Dignificar y Ofrecer una Mejor Calidad de Vida al Personal de la Dirección de Seguridad Pública</t>
  </si>
  <si>
    <t>Mejorar las condiciones laborales y promover el reconocimiento social a la labor que desempeñan</t>
  </si>
  <si>
    <t>Ofrecer premios sobre la base del desempeño, promoviendo el reconocimiento social</t>
  </si>
  <si>
    <t>DIGNIFICACIÓN Y MEJORA DE CALIDAD DE VIDA</t>
  </si>
  <si>
    <t>Policia del mes</t>
  </si>
  <si>
    <t>Se selecciona a los 3 elementos destacados por cada mes, incentivandolos con una premiacion a su esfuerzo.</t>
  </si>
  <si>
    <t>Incentivar a los policias por su buena actuacion policial</t>
  </si>
  <si>
    <t>Cantidad de casos evaluados/número de elementos premiados</t>
  </si>
  <si>
    <t>Proveedor Servibono aplica cargo del 1% por el Servicio</t>
  </si>
  <si>
    <t>Convivencia del Policia y su familia</t>
  </si>
  <si>
    <t>Proporcinar a los elementos  de policia diversion y esparcimiento, acudiendo al parque infantil del DIF estatal proporcionando un combo alimenticio por persona</t>
  </si>
  <si>
    <t>Promover la Integracion familiar del Policia.</t>
  </si>
  <si>
    <t>No se Ejercieron los recursos, DIF patrocinó el evento, Información proporcionada por Martin Grajeda del Depto. de Recursos Humanos</t>
  </si>
  <si>
    <t>PREVENCIÓN</t>
  </si>
  <si>
    <t xml:space="preserve">Implementar el modelo de Seguridad Pública y Civilidad Democrática </t>
  </si>
  <si>
    <t>Instalar comites de seguridad con la participación ciudadana, para el desarrollo de la seguridad democrática en su vertiente territorial</t>
  </si>
  <si>
    <t>CULTURA DE LA LEGALIDAD</t>
  </si>
  <si>
    <t>Comités Vecino Alerta</t>
  </si>
  <si>
    <t>Instalar comités de seguridad vecinal con la participación ciudadana para el desarrollo de la seguridad democrática en su vertiente territorial</t>
  </si>
  <si>
    <t>Establecer un modelo de seguridad pública y civilidad democrática</t>
  </si>
  <si>
    <t>comités instalados / metas de comités</t>
  </si>
  <si>
    <t>no se ejerció recurso                         comites instalados 172 comites meta 200</t>
  </si>
  <si>
    <t>Contar con una Policía más Ágil</t>
  </si>
  <si>
    <t>Implementar un plan gradual de reingeniería operativa, para ampliar la cobertura de vigilancia, ubicando unidades de policía en puntos estrategicos de alta incidencia delictiva</t>
  </si>
  <si>
    <t xml:space="preserve">Capacitar guardias de seguridad privada para evitar la obstrucción de la impartición de la seguridad y la justicia </t>
  </si>
  <si>
    <t>Capacitación a guardias de seguridad privada</t>
  </si>
  <si>
    <t>Capacitar a prestadores de servicio de seguridad privada</t>
  </si>
  <si>
    <t>Proporcionar a los guardias de seguridad privada el conocimiento apropiado para evitar la obstrucción de la impartición de la seguridad y la justicia</t>
  </si>
  <si>
    <t>guardias de seguridad privada capacitados / meta de guardias de seguridad privada</t>
  </si>
  <si>
    <t>Guardias capacitados 900                      Guardias capacitados meta 1,150</t>
  </si>
  <si>
    <t>Mejorar la Convivencia entre Elementos de la Policía</t>
  </si>
  <si>
    <t>Aplicar estrategias para mejorar la convivencia, utilizando en menor medida la fuerza policial</t>
  </si>
  <si>
    <t>Fortalecer programas en escuelas orientados a lograr el acercamiento con la autoridad y la cultura de la legalidad</t>
  </si>
  <si>
    <t>Policía Amigo</t>
  </si>
  <si>
    <t>Programa en nivel preescolar y primaria, realizado por policías en activo donde se brinda un acercamiento entre la autoridad y los niños con consejos preventivos y fomento de la cultura de la legalidad</t>
  </si>
  <si>
    <t>Programa en escuelas privadas y publicas para lograr el acercamiento con la autoridad y la cultura de la legalidad</t>
  </si>
  <si>
    <t>Escuelas visitadas / metas de escuelas</t>
  </si>
  <si>
    <t>escuelas visitadas 66               escuelas meta 50</t>
  </si>
  <si>
    <t>Visitas guiadas</t>
  </si>
  <si>
    <t>Visitas guiadas para alumnos de escuelas publicas y privadas de todos los niveles para que conozcan la labor de la policía municipal visitando la comandancia norte</t>
  </si>
  <si>
    <t xml:space="preserve">no se ejerció recurso a este rubro                     escuelas visitadas 108              escuelas meta 80 </t>
  </si>
  <si>
    <t>Impulsar la Cultura de la Legalidad para Fortalecer la Sana Convivencia</t>
  </si>
  <si>
    <t>Coordinar programas que promuevan el conocimiento y respeto de las leyes</t>
  </si>
  <si>
    <t>Establecer programas de fomento de la cultura de la legalidad en escuelas y centros de trabajo, en coordinación con organizaciones nacionales e internacionales</t>
  </si>
  <si>
    <t>Programa de fomento preventivo y cultura de legalidad en escuelas y empresas</t>
  </si>
  <si>
    <t>Programa con temas y talleres de la cultura de la legalidad y la prevención delictiva en escuelas y centros de trabajo</t>
  </si>
  <si>
    <t>Fomentar la cultura de la legalidad y la prevención en escuelas y centros de trabajo en coordinación con organizaciones nacionales</t>
  </si>
  <si>
    <t>programas realizados / metas de programas</t>
  </si>
  <si>
    <t>Programas realizados 3,753                                                              programa metas 1,760</t>
  </si>
  <si>
    <t>Justicia restaurativa</t>
  </si>
  <si>
    <t>programa de cultura de la legalidad en escuelas y centros de trabajo a través de la justicia restaurativa</t>
  </si>
  <si>
    <t>Fomentar la cultura de la legalidad y la prevención en escuelas y centros de trabajo en coordinación con organizaciones nacionales e internacionales</t>
  </si>
  <si>
    <t xml:space="preserve"> no se ejercio recurso  programas realizados 278                                                     programas meta 160</t>
  </si>
  <si>
    <t>Establecer una comunicación personal, amigable y frecuente de los agentes de policía con los vecinos de las zonas urbanas y rural</t>
  </si>
  <si>
    <t>Ferias de la Prevención</t>
  </si>
  <si>
    <t>Llevar a distintos puntos del Municipio un evento de difusión de las actividades de la policía municipal y su labor preventiva</t>
  </si>
  <si>
    <t>Fortalecer el vinculo entre el policía y la comunidad, fomentando una comunicación personal, amigable y frecuente</t>
  </si>
  <si>
    <t>ferias realizadas / metas de ferias</t>
  </si>
  <si>
    <t>Ferias realizadas 2              Ferias meta 6</t>
  </si>
  <si>
    <t>EVENTOS</t>
  </si>
  <si>
    <t>Graduaciones</t>
  </si>
  <si>
    <t xml:space="preserve">Eventos para reconocer la participación de alumnos, maestros y ciudadanía en programas preventivos y de cultura de la legalidad </t>
  </si>
  <si>
    <t>Incentivar la participación de la ciudadanía en general en programas preventivos y de cultura de la legalidad</t>
  </si>
  <si>
    <t>personas capacitadas / personas graduadas</t>
  </si>
  <si>
    <t>1 graduacion                                                    graduacion meta 4</t>
  </si>
  <si>
    <t>Realizar estudios y programas referentes a la cultura de la legalidad con la colaboración de agrupaciones de profesionales del derecho, estudiantes, medios de comunicación y organizaciones de la sociedad civil</t>
  </si>
  <si>
    <t>Diagnostico local sobre la realidad social, económica y cultural de la violencia y delincuente</t>
  </si>
  <si>
    <t>Documento de diagnostico local sobre la realidad social, económica y cultural de la violencia y delincuente</t>
  </si>
  <si>
    <t>Detectar los factores y/o procesos sociales culturales, económicos y del entorno que tienen incidencia en el agravamiento de la violencia y en el debilitamiento de la cohesión social  y comunitaria</t>
  </si>
  <si>
    <t>Entrega del documento final con especificaciones del contrato establecido</t>
  </si>
  <si>
    <t>Concluído satisfactoriamente</t>
  </si>
  <si>
    <t>Robuster el sub comité de seguridad democrática del Comité de Planeación para el Municipio de Chihuahua (COPLADEMUN).</t>
  </si>
  <si>
    <t>Plan municipal de prevención social de la violencia y de la delincuencia</t>
  </si>
  <si>
    <t>Documento que contenga plan municipal de la prevención social de la violencia y la delincuencia</t>
  </si>
  <si>
    <t>Orientar y optimizar las políticas y recursos de la administración local hacia acciones ejecutivas de prevención social de la violencia y la delincuencia</t>
  </si>
  <si>
    <t>Capacitación a servidores públicos en temas específicos de prevención social de la violencia</t>
  </si>
  <si>
    <t>120 horas de capacitación a   servidores públicos en temas específicos de prevención social de la violencia</t>
  </si>
  <si>
    <t>formar a servidores públicos en materia  de prevención social de la violencia con perspectiva de genero</t>
  </si>
  <si>
    <t>cumplimiento de 120 horas de capacitación a 35 funcionarios públicos</t>
  </si>
  <si>
    <t>$250,00.00</t>
  </si>
  <si>
    <t>Fortalecer el Consejo Consultivo de Participación Ciudadana, para institucionalizar las tareas de apoyo en la prevensión social</t>
  </si>
  <si>
    <t>Diagnostico municipal para prevenir el secuestro</t>
  </si>
  <si>
    <t>Documento que contenga el diagnostico municipal para prevenir el secuestro</t>
  </si>
  <si>
    <t>Orientar y optimizar las políticas y recursos de la administración local hacia acciones ejecutivas para la prevención del secuestro</t>
  </si>
  <si>
    <t xml:space="preserve">Desarrollo Humano y Equidad </t>
  </si>
  <si>
    <t>Tener esquemas de educación integral</t>
  </si>
  <si>
    <t>Implementar programas que contribuyan al desarrollo integral, el fomento de los valores y la mejora de la convivencia familiar</t>
  </si>
  <si>
    <t xml:space="preserve">Fortalecer y capacitar a las instancias encargadas de atender y acompañar a personas victimas de violencia familiar </t>
  </si>
  <si>
    <t xml:space="preserve">Fortalecimiento de unidades especializadas de violencia familiar </t>
  </si>
  <si>
    <t>Equipamiento, materiales de difusión, capacitación</t>
  </si>
  <si>
    <t>Fortalecer áreas especializadas y personal de la policía con el perfil y los conocimientos técnico-operativos para la atención de la violencia familiar y de género</t>
  </si>
  <si>
    <t>proyectos realizados / proyectos meta</t>
  </si>
  <si>
    <t>Un contrato se encuentra en firmas ($500,000.00) el resto fue aprobado el 31 de diciembre en sesión de comité de compras</t>
  </si>
  <si>
    <t>Tener la participación social organizada como el proceso mediante el cual se solucionen problemas y necesidades de la sociedad</t>
  </si>
  <si>
    <t>Enriquecer la comunicación entre la sociedad y el Gobierno Municipal para lograr acuerdos y encontrar soluciones viables con base a las necesidades y prioridades de la población.</t>
  </si>
  <si>
    <t>Establecer un sistema de gestión social para dar atención transversal e integral a las demandas ciudadanas y comunitarias</t>
  </si>
  <si>
    <t>Capacitación y mediación comunitaria</t>
  </si>
  <si>
    <t>Fortalecer comités de mediación comunitaria integrados por ciudadanos y autoridades municipales</t>
  </si>
  <si>
    <t xml:space="preserve">Fomentar y promover entre la ciudadanía la figura de la mediación como un medio alterno de solución de conflictos </t>
  </si>
  <si>
    <t>comités fortalecidos / comités meta</t>
  </si>
  <si>
    <t>Concluído Satisfactoriamente</t>
  </si>
  <si>
    <t>Redes comunitarias multi actores</t>
  </si>
  <si>
    <t>Diagnóstico y detección de actores sociales y capacitación sobre problemas de violencia, riesgo y delincuencia</t>
  </si>
  <si>
    <t>Crear redes ciudadanas que articulen organizaciones comunitarias para sistematizar esfuerzos en torno a la prevención social, seguridad ciudadana y cohesión social</t>
  </si>
  <si>
    <t>redes creadas / redes meta</t>
  </si>
  <si>
    <t>Fortalecer la educación bajo un esquema que incluya la nutrición, el arte, la cultura, el esparcimiento, el deporte, medio ambiente, el cuidado del agua y cultura por la paz</t>
  </si>
  <si>
    <t>Organizar un programa de impulso a la creación de clubes infantiles y juveniles donde se  promueva el arte y la cultura</t>
  </si>
  <si>
    <t>Redes de orquestas musicales</t>
  </si>
  <si>
    <t>Creación de redes de orquestas musicales para generar en la niñez agentes de cambio social positivo y promotores de la convivencia pacífica</t>
  </si>
  <si>
    <t>Organizar un programa de impulso a la creación de clubes infantiles y juveniles donde se promueva el arte y la cultura</t>
  </si>
  <si>
    <t>redes de orquestas creadas / redes de orquestas meta</t>
  </si>
  <si>
    <t>En ejecución/Concluído Satisfactoriamente</t>
  </si>
  <si>
    <t>escuelas secundarias</t>
  </si>
  <si>
    <t>Programa de jóvenes estudiantes que permita convertirlos en agentes de cambio, que contribuyan a la cohesión social y a la paz, mediante la participación en acciones que incidan en el desarrollo social y comunitario</t>
  </si>
  <si>
    <t>Jóvenes beneficiados / Jóvenes meta</t>
  </si>
  <si>
    <t>Programas hacia jóvenes en riesgo que participan en pandillas</t>
  </si>
  <si>
    <t>programa dirigido a jóvenes en riesgo que participan en pandillas para convertir a sus grupos en actores de la paz y evitar su vinculación e incorporación al crimen organizado</t>
  </si>
  <si>
    <t>Implementar un programa de prevención social dela violencia y la delincuencia y de fortalecimiento de la cohesión social y comunitaria en grupos de jóvenes en situación de riesgo</t>
  </si>
  <si>
    <t>Concluídos satisfactoriamente, del que esta pendiente se solicitó el pago.</t>
  </si>
  <si>
    <t>Establecer una comunicación personal, amigable y frecuente de los agentes de la policía con los vecinos de las zonas urban y rural</t>
  </si>
  <si>
    <t>Campañas y programas de concientización</t>
  </si>
  <si>
    <t>Campañas y programas de concientización que promuevan de la cultura de la legalidad y la prevención del delito</t>
  </si>
  <si>
    <t>Mejorar la convivencia entre elementos de la policía y la comunidad</t>
  </si>
  <si>
    <t>Dos fueron aprobados en sesión de comité de compras el 31 de diciembre del 2012; de los cuales se realizó la reprogramación de metas para la ejecución del proyecto. Otro proyecto no fue aprobado por dicho Secretariado.</t>
  </si>
  <si>
    <t>Impulsar y apoyar la aplicación  de las politicas públicas, estrategias y acciones dirigidas al desarrollo de las mujeres del municipio a fin de lograr su plena participación</t>
  </si>
  <si>
    <t>Promover en forma amplia en los sectores sociales del municipio la inclusión y el desarrollo de la perspectiva de género</t>
  </si>
  <si>
    <t>Difundir los derechos de las mujeres principalmente en colonias de bajos recursos</t>
  </si>
  <si>
    <t>Redes de mujeres</t>
  </si>
  <si>
    <t>Fortalecer el modelo integración de redes de mujeres en colonias</t>
  </si>
  <si>
    <t>Promover la participación y organización de las mujeres, a través de la conformación de grupos que fomenten la solidaridad, la seguridad ciudadana y la cohesión social con el objeto de prevenir la violencia</t>
  </si>
  <si>
    <t>redes fortalecidas / redes meta</t>
  </si>
  <si>
    <t>Se encuentra en firmas el contrato</t>
  </si>
  <si>
    <t>Observatorio de seguridad y gobernanza urbana</t>
  </si>
  <si>
    <t>Fomentar el monitoreo y seguimiento de las politicas publicas de prevencion social basado en uno ya existente</t>
  </si>
  <si>
    <t xml:space="preserve">Fortalecer el obervatorio ciudadano de seguridad </t>
  </si>
  <si>
    <t>observatorio beneficiado / observatorio meta</t>
  </si>
  <si>
    <t>comité de participacion ciudadana</t>
  </si>
  <si>
    <t>fomentar la participacion ciudadana en materia de seguridad y prevencion socialde la violencia y la delincuencia</t>
  </si>
  <si>
    <t>fortalecer el comité de participacion ciudadana</t>
  </si>
  <si>
    <t>comite beneficiado / comité meta</t>
  </si>
  <si>
    <t>Proyecto de prevencion en jovenes</t>
  </si>
  <si>
    <t>Proyecto de prevencion de accidentes y conductas violentas generadas por el consumo del alcohol y las drogas entre los jovenes</t>
  </si>
  <si>
    <t>Programa para generar en los jovenes conciencia de los riesgos del consumo del alcohol y drogas</t>
  </si>
  <si>
    <t>jovenes beneficiados / jovenes meta</t>
  </si>
  <si>
    <t>Prevencion de violencia juvenil</t>
  </si>
  <si>
    <t>proceso participativo que permita orientar el diseño e implementacion de proyectos y acciones enfocados a disminuir los factores de riesgo a los que estan expuestos las juventudes</t>
  </si>
  <si>
    <t>Orientar y optimizar proyectos y acciones dirigidos a las juventudes hacia acciones de prevencion social de las violencias por medio de un diagnostico y presupuesto participativo</t>
  </si>
  <si>
    <t xml:space="preserve">Concluídos satisfactoriamente, un contrato se encuentra en firmas y el otro pendiente de pago ya se solicito </t>
  </si>
  <si>
    <t>Proximidad social</t>
  </si>
  <si>
    <t>capacitacion de 40 horas de teoria y 20 horas de practica en el terreno con un formato de curso-taller para adquirir conocimientos sobre los modelos policiales de proximidad social y resolucion de problemas, identificar practicas exitosas y diseñar programas aplicables a la comunidad</t>
  </si>
  <si>
    <t>brindar a la policia de los beneficiarios una primera aproximacion a la vision integral de proximidad social que incorpore elementos conceptuales y practicas de campo para acercar la funcion de la seguridad a las necesidades de la ciudadania</t>
  </si>
  <si>
    <t>capacitaciones realizadas / capacitaciones meta</t>
  </si>
  <si>
    <t>Se adquirió una camioneta, un sonido y la capacitación a los elementos.  Los contratos se encuentran en firmas</t>
  </si>
  <si>
    <t>prevencion social de flujos migratorios</t>
  </si>
  <si>
    <t>Identificar el fenomeno migratorio como un factor que genera importantes transformaciones en el ambito local para diseñar e implementar acciones articuladas, con participacion ciudadana para la recuperacion y fortalecimiento de la seguridad</t>
  </si>
  <si>
    <t>Generar una estrategia integral para abordar desde una perspectiva de prevencion social, la garantia, promocion y proteccion de los derechos humano de los migrantes y prevenir abusos, la inseguridad y los problemas sociales</t>
  </si>
  <si>
    <t>El contrato se encuentra en firmas</t>
  </si>
  <si>
    <t>Impulsar politicas públicas a favor de grupos prioritarios en situación vulnerable</t>
  </si>
  <si>
    <t>Reforzar las acciones para mejorar la situación social y económica para las personas en condiciones de vulnerabilidad</t>
  </si>
  <si>
    <t>Promover el desarrollo integral de las familias a través de  programas y servicios de nutrición, esparcimiento, precvención y atención de la violencia, atención psicologica y legal, priorizando a la población de menores ingresos</t>
  </si>
  <si>
    <t>investigacion focalizada a la niñez la violencia y la delincuencia</t>
  </si>
  <si>
    <t xml:space="preserve">investigacion para detectar causas y consecuencias que afectan a la niñez asi como las recomendaciones con lista de iniciativas y acciones que atiendan las situaciones detectadas </t>
  </si>
  <si>
    <t>Desarrollar una investigacion sobre la situacion de la niñez y la adolescencia en territorios de alta incidencia delictiva y disturbio interno</t>
  </si>
  <si>
    <t>investigacion realizada / investigaciones meta</t>
  </si>
  <si>
    <t>Promover e impulsar la participación ciudadana a través de la cultura y el deporte en coordinción con los grupos de la sociedad civil</t>
  </si>
  <si>
    <t>Gestion cultural</t>
  </si>
  <si>
    <t xml:space="preserve">Programa de valores, cultura de la legalidad y prencion a través de funciones de cine </t>
  </si>
  <si>
    <t xml:space="preserve">Fomentar los valores, cultura de la legalidad y prevencion a través de funciones de cine </t>
  </si>
  <si>
    <t>Generar oportunidades de superación y desarrollo para la nuñez y juventud</t>
  </si>
  <si>
    <t xml:space="preserve">Establecer un programa que impulse el hábito y el interés por la lectura en todos los sectores sociales del municipio </t>
  </si>
  <si>
    <t>cultura para la prevencion</t>
  </si>
  <si>
    <t>programa de talleres de lectura enfocados a la prevencion de la violencia y la delincuencia</t>
  </si>
  <si>
    <t>Talleres realizados/ talleres meta</t>
  </si>
  <si>
    <t>Concluído satisfactoriamente, ya se solicito la segunda parte del pago.</t>
  </si>
  <si>
    <t>Calidad Humana y Servicios Públicos</t>
  </si>
  <si>
    <t xml:space="preserve">Contar con planes de desarrollo comunictario para la atención de zonas prioritarias </t>
  </si>
  <si>
    <t>Fomentar la participación social en los procesos del desarrollo urbano y social</t>
  </si>
  <si>
    <t>Realizar talleres de planeación participativa para la definición de la problemática social, urbana y económica</t>
  </si>
  <si>
    <t>coordinacion de promotores comunitarios</t>
  </si>
  <si>
    <t>Acompañar el trabajo comunitario dentro de los poligonos de intervencion, con un equipo multidisciplinario de promotores comunitarios</t>
  </si>
  <si>
    <t>formacion y vinculacion activa de promotores comunitarios en labores de promocion social, centradas en la interaccion con los vecinos y autoridades para brindar servicio a la comunidad</t>
  </si>
  <si>
    <t>cordinadores realizados / coordinadores meta</t>
  </si>
  <si>
    <t>promotores comunitarios</t>
  </si>
  <si>
    <t>promotores comunitarios para promocion social para vincular, dar seguimiento y fomentar la participacion de las comunidades en los proyectos de prevencion social y participacion ciudadana</t>
  </si>
  <si>
    <t>Promotores realizados / promotores meta</t>
  </si>
  <si>
    <t>AVANCES HASTA EL 31 DE DICIEMBRE DE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</si>
</sst>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8" formatCode="&quot;$&quot;#,##0.00;[Red]\-&quot;$&quot;#,##0.00"/>
    <numFmt numFmtId="44" formatCode="_-&quot;$&quot;* #,##0.00_-;\-&quot;$&quot;* #,##0.00_-;_-&quot;$&quot;* &quot;-&quot;??_-;_-@_-"/>
    <numFmt numFmtId="164" formatCode="[$$-80A]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sz val="8"/>
      <color rgb="FF4E7675"/>
      <name val="Tahoma"/>
      <family val="2"/>
    </font>
    <font>
      <sz val="11"/>
      <color indexed="8"/>
      <name val="Calibri"/>
      <family val="2"/>
    </font>
    <font>
      <sz val="10"/>
      <name val="Tahoma"/>
      <family val="2"/>
    </font>
    <font>
      <b/>
      <sz val="9"/>
      <color rgb="FF4E7675"/>
      <name val="Tahoma"/>
      <family val="2"/>
    </font>
    <font>
      <b/>
      <sz val="10"/>
      <color rgb="FF4E7675"/>
      <name val="Tahoma"/>
      <family val="2"/>
    </font>
    <font>
      <sz val="10"/>
      <color theme="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EBF2D6"/>
        <bgColor indexed="64"/>
      </patternFill>
    </fill>
    <fill>
      <patternFill patternType="solid">
        <fgColor rgb="FF40335B"/>
        <bgColor indexed="64"/>
      </patternFill>
    </fill>
    <fill>
      <patternFill patternType="solid">
        <fgColor rgb="FFEC9D46"/>
        <bgColor indexed="64"/>
      </patternFill>
    </fill>
    <fill>
      <patternFill patternType="solid">
        <fgColor rgb="FFE0001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93C436"/>
        <bgColor indexed="64"/>
      </patternFill>
    </fill>
  </fills>
  <borders count="2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rgb="FF28701E"/>
      </left>
      <right/>
      <top/>
      <bottom/>
      <diagonal/>
    </border>
    <border>
      <left style="thin">
        <color rgb="FF28701E"/>
      </left>
      <right/>
      <top style="thin">
        <color rgb="FF28701E"/>
      </top>
      <bottom/>
      <diagonal/>
    </border>
    <border>
      <left style="medium">
        <color auto="1"/>
      </left>
      <right/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13">
    <xf numFmtId="0" fontId="0" fillId="0" borderId="0"/>
    <xf numFmtId="44" fontId="1" fillId="0" borderId="0" applyFont="0" applyFill="0" applyBorder="0" applyAlignment="0" applyProtection="0"/>
    <xf numFmtId="0" fontId="1" fillId="6" borderId="0"/>
    <xf numFmtId="0" fontId="12" fillId="6" borderId="15">
      <alignment horizontal="center" vertical="center"/>
    </xf>
    <xf numFmtId="44" fontId="13" fillId="0" borderId="0" applyFont="0" applyFill="0" applyBorder="0" applyAlignment="0" applyProtection="0"/>
    <xf numFmtId="0" fontId="1" fillId="7" borderId="0"/>
    <xf numFmtId="0" fontId="1" fillId="8" borderId="0"/>
    <xf numFmtId="0" fontId="14" fillId="0" borderId="0"/>
    <xf numFmtId="0" fontId="14" fillId="0" borderId="0"/>
    <xf numFmtId="0" fontId="1" fillId="9" borderId="0"/>
    <xf numFmtId="0" fontId="15" fillId="6" borderId="16">
      <alignment horizontal="center" vertical="center"/>
    </xf>
    <xf numFmtId="0" fontId="16" fillId="10" borderId="16">
      <alignment horizontal="center" vertical="center"/>
    </xf>
    <xf numFmtId="0" fontId="1" fillId="11" borderId="0"/>
  </cellStyleXfs>
  <cellXfs count="85">
    <xf numFmtId="0" fontId="0" fillId="0" borderId="0" xfId="0"/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4" fontId="0" fillId="0" borderId="0" xfId="1" applyFont="1" applyAlignment="1">
      <alignment horizontal="center" vertical="center" wrapText="1"/>
    </xf>
    <xf numFmtId="44" fontId="0" fillId="0" borderId="0" xfId="1" applyFont="1" applyFill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0" fillId="3" borderId="0" xfId="0" applyFill="1" applyBorder="1" applyAlignment="1"/>
    <xf numFmtId="44" fontId="7" fillId="0" borderId="7" xfId="1" applyFont="1" applyFill="1" applyBorder="1" applyAlignment="1">
      <alignment vertical="center" wrapText="1"/>
    </xf>
    <xf numFmtId="0" fontId="2" fillId="4" borderId="8" xfId="0" applyFont="1" applyFill="1" applyBorder="1" applyAlignment="1"/>
    <xf numFmtId="0" fontId="8" fillId="2" borderId="5" xfId="0" applyFont="1" applyFill="1" applyBorder="1" applyAlignment="1">
      <alignment horizontal="center" vertical="center" wrapText="1"/>
    </xf>
    <xf numFmtId="44" fontId="6" fillId="2" borderId="5" xfId="1" applyFont="1" applyFill="1" applyBorder="1" applyAlignment="1">
      <alignment horizontal="center" vertical="center" wrapText="1"/>
    </xf>
    <xf numFmtId="0" fontId="2" fillId="5" borderId="8" xfId="0" applyFont="1" applyFill="1" applyBorder="1"/>
    <xf numFmtId="0" fontId="0" fillId="0" borderId="9" xfId="0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0" fillId="0" borderId="10" xfId="0" applyFill="1" applyBorder="1" applyAlignment="1">
      <alignment horizontal="center" vertical="center" wrapText="1"/>
    </xf>
    <xf numFmtId="44" fontId="2" fillId="0" borderId="10" xfId="1" applyFont="1" applyFill="1" applyBorder="1" applyAlignment="1">
      <alignment horizontal="center" vertical="center" wrapText="1"/>
    </xf>
    <xf numFmtId="44" fontId="0" fillId="0" borderId="10" xfId="1" applyFont="1" applyFill="1" applyBorder="1" applyAlignment="1">
      <alignment horizontal="center" vertical="center" wrapText="1"/>
    </xf>
    <xf numFmtId="44" fontId="2" fillId="0" borderId="10" xfId="1" applyFont="1" applyFill="1" applyBorder="1" applyAlignment="1" applyProtection="1">
      <alignment horizontal="center" vertical="center" wrapText="1"/>
      <protection locked="0"/>
    </xf>
    <xf numFmtId="0" fontId="0" fillId="0" borderId="8" xfId="0" applyBorder="1" applyAlignment="1">
      <alignment horizontal="center" wrapText="1"/>
    </xf>
    <xf numFmtId="0" fontId="0" fillId="0" borderId="0" xfId="0" applyFill="1"/>
    <xf numFmtId="0" fontId="0" fillId="0" borderId="11" xfId="0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44" fontId="2" fillId="0" borderId="12" xfId="1" applyFont="1" applyFill="1" applyBorder="1" applyAlignment="1">
      <alignment horizontal="center" vertical="center" wrapText="1"/>
    </xf>
    <xf numFmtId="44" fontId="2" fillId="0" borderId="12" xfId="1" applyFont="1" applyFill="1" applyBorder="1" applyAlignment="1" applyProtection="1">
      <alignment horizontal="center" vertical="center" wrapText="1"/>
      <protection locked="0"/>
    </xf>
    <xf numFmtId="0" fontId="4" fillId="0" borderId="13" xfId="0" applyFont="1" applyFill="1" applyBorder="1" applyAlignment="1">
      <alignment horizontal="center" vertical="center" wrapText="1"/>
    </xf>
    <xf numFmtId="44" fontId="2" fillId="0" borderId="13" xfId="1" applyFont="1" applyFill="1" applyBorder="1" applyAlignment="1">
      <alignment horizontal="center" vertical="center" wrapText="1"/>
    </xf>
    <xf numFmtId="44" fontId="0" fillId="0" borderId="13" xfId="1" applyFont="1" applyFill="1" applyBorder="1" applyAlignment="1">
      <alignment horizontal="center" vertical="center" wrapText="1"/>
    </xf>
    <xf numFmtId="49" fontId="0" fillId="0" borderId="13" xfId="0" applyNumberFormat="1" applyFill="1" applyBorder="1" applyAlignment="1">
      <alignment horizontal="center" vertical="center" wrapText="1"/>
    </xf>
    <xf numFmtId="0" fontId="0" fillId="0" borderId="13" xfId="0" applyFont="1" applyFill="1" applyBorder="1" applyAlignment="1">
      <alignment horizontal="center" vertical="center" wrapText="1"/>
    </xf>
    <xf numFmtId="49" fontId="0" fillId="0" borderId="13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8" fontId="2" fillId="0" borderId="13" xfId="1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4" fontId="2" fillId="0" borderId="13" xfId="0" applyNumberFormat="1" applyFont="1" applyFill="1" applyBorder="1" applyAlignment="1">
      <alignment horizontal="center" vertical="center" wrapText="1"/>
    </xf>
    <xf numFmtId="164" fontId="0" fillId="0" borderId="13" xfId="0" applyNumberFormat="1" applyFill="1" applyBorder="1" applyAlignment="1">
      <alignment horizontal="center" vertical="center" wrapText="1"/>
    </xf>
    <xf numFmtId="164" fontId="2" fillId="0" borderId="13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Fill="1" applyAlignment="1">
      <alignment horizontal="left" vertical="center" wrapText="1" readingOrder="1"/>
    </xf>
    <xf numFmtId="8" fontId="2" fillId="0" borderId="13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14" xfId="0" applyFont="1" applyFill="1" applyBorder="1" applyAlignment="1">
      <alignment horizontal="center" vertical="center" wrapText="1"/>
    </xf>
    <xf numFmtId="49" fontId="0" fillId="0" borderId="14" xfId="0" applyNumberFormat="1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44" fontId="2" fillId="0" borderId="14" xfId="0" applyNumberFormat="1" applyFont="1" applyFill="1" applyBorder="1" applyAlignment="1">
      <alignment horizontal="center" vertical="center" wrapText="1"/>
    </xf>
    <xf numFmtId="8" fontId="2" fillId="0" borderId="14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44" fontId="6" fillId="0" borderId="0" xfId="1" applyFont="1" applyFill="1" applyAlignment="1">
      <alignment horizontal="center" vertical="center" wrapText="1"/>
    </xf>
    <xf numFmtId="44" fontId="5" fillId="0" borderId="0" xfId="1" applyFont="1" applyFill="1" applyAlignment="1">
      <alignment horizontal="center" vertical="center" wrapText="1"/>
    </xf>
    <xf numFmtId="49" fontId="0" fillId="0" borderId="0" xfId="0" applyNumberFormat="1" applyFill="1" applyBorder="1" applyAlignment="1">
      <alignment horizontal="center" vertical="center" wrapText="1"/>
    </xf>
    <xf numFmtId="8" fontId="0" fillId="0" borderId="0" xfId="0" applyNumberFormat="1" applyFill="1"/>
    <xf numFmtId="164" fontId="0" fillId="0" borderId="0" xfId="1" applyNumberFormat="1" applyFont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2" fillId="0" borderId="4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5" fillId="2" borderId="6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17" xfId="0" applyFill="1" applyBorder="1" applyAlignment="1">
      <alignment horizontal="center" vertical="center" wrapText="1"/>
    </xf>
    <xf numFmtId="0" fontId="17" fillId="0" borderId="9" xfId="0" applyFont="1" applyFill="1" applyBorder="1" applyAlignment="1">
      <alignment horizontal="center" vertical="center" wrapText="1"/>
    </xf>
    <xf numFmtId="44" fontId="1" fillId="0" borderId="10" xfId="1" applyFont="1" applyFill="1" applyBorder="1" applyAlignment="1">
      <alignment horizontal="center" vertical="center" wrapText="1"/>
    </xf>
    <xf numFmtId="44" fontId="1" fillId="0" borderId="10" xfId="1" applyFont="1" applyFill="1" applyBorder="1" applyAlignment="1" applyProtection="1">
      <alignment horizontal="center" vertical="center" wrapText="1"/>
      <protection locked="0"/>
    </xf>
    <xf numFmtId="44" fontId="0" fillId="0" borderId="18" xfId="1" applyFont="1" applyBorder="1"/>
    <xf numFmtId="44" fontId="0" fillId="0" borderId="0" xfId="1" applyFont="1"/>
    <xf numFmtId="0" fontId="0" fillId="0" borderId="19" xfId="0" applyFill="1" applyBorder="1" applyAlignment="1">
      <alignment horizontal="center" vertical="center" wrapText="1"/>
    </xf>
    <xf numFmtId="0" fontId="17" fillId="0" borderId="20" xfId="0" applyFont="1" applyFill="1" applyBorder="1" applyAlignment="1">
      <alignment horizontal="center" vertical="center" wrapText="1"/>
    </xf>
    <xf numFmtId="44" fontId="1" fillId="0" borderId="13" xfId="1" applyFont="1" applyFill="1" applyBorder="1" applyAlignment="1">
      <alignment horizontal="center" vertical="center" wrapText="1"/>
    </xf>
    <xf numFmtId="44" fontId="0" fillId="0" borderId="21" xfId="1" applyFont="1" applyBorder="1"/>
    <xf numFmtId="44" fontId="0" fillId="0" borderId="21" xfId="1" applyFont="1" applyBorder="1" applyAlignment="1">
      <alignment horizontal="center" vertical="center"/>
    </xf>
    <xf numFmtId="44" fontId="0" fillId="0" borderId="0" xfId="1" applyFont="1" applyAlignment="1">
      <alignment horizontal="center" vertical="center"/>
    </xf>
    <xf numFmtId="0" fontId="0" fillId="0" borderId="0" xfId="0" applyAlignment="1">
      <alignment horizontal="center" vertical="center"/>
    </xf>
    <xf numFmtId="44" fontId="0" fillId="0" borderId="21" xfId="1" applyFont="1" applyFill="1" applyBorder="1" applyAlignment="1">
      <alignment horizontal="center" vertical="center" wrapText="1"/>
    </xf>
    <xf numFmtId="0" fontId="0" fillId="0" borderId="22" xfId="0" applyFill="1" applyBorder="1" applyAlignment="1">
      <alignment horizontal="center" vertical="center" wrapText="1"/>
    </xf>
    <xf numFmtId="0" fontId="17" fillId="0" borderId="23" xfId="0" applyFont="1" applyFill="1" applyBorder="1" applyAlignment="1">
      <alignment horizontal="center" vertical="center" wrapText="1"/>
    </xf>
    <xf numFmtId="44" fontId="0" fillId="0" borderId="14" xfId="1" applyFont="1" applyFill="1" applyBorder="1" applyAlignment="1">
      <alignment horizontal="center" vertical="center" wrapText="1"/>
    </xf>
    <xf numFmtId="44" fontId="0" fillId="0" borderId="24" xfId="1" applyFont="1" applyBorder="1"/>
    <xf numFmtId="44" fontId="5" fillId="0" borderId="0" xfId="1" applyFont="1" applyAlignment="1">
      <alignment horizontal="center" vertical="center" wrapText="1"/>
    </xf>
    <xf numFmtId="44" fontId="5" fillId="0" borderId="0" xfId="1" applyFont="1"/>
  </cellXfs>
  <cellStyles count="13">
    <cellStyle name="casi_verde" xfId="2"/>
    <cellStyle name="Header" xfId="3"/>
    <cellStyle name="Moneda" xfId="1" builtinId="4"/>
    <cellStyle name="Moneda 2" xfId="4"/>
    <cellStyle name="morado" xfId="5"/>
    <cellStyle name="naranja" xfId="6"/>
    <cellStyle name="Normal" xfId="0" builtinId="0"/>
    <cellStyle name="Normal 3" xfId="7"/>
    <cellStyle name="Normal 4" xfId="8"/>
    <cellStyle name="rojo" xfId="9"/>
    <cellStyle name="Subtitulo" xfId="10"/>
    <cellStyle name="titulo" xfId="11"/>
    <cellStyle name="verde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104775</xdr:colOff>
      <xdr:row>0</xdr:row>
      <xdr:rowOff>104774</xdr:rowOff>
    </xdr:from>
    <xdr:to>
      <xdr:col>15</xdr:col>
      <xdr:colOff>1174483</xdr:colOff>
      <xdr:row>3</xdr:row>
      <xdr:rowOff>224117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0135850" y="104774"/>
          <a:ext cx="1069708" cy="805143"/>
        </a:xfrm>
        <a:prstGeom prst="rect">
          <a:avLst/>
        </a:prstGeom>
        <a:noFill/>
      </xdr:spPr>
    </xdr:pic>
    <xdr:clientData/>
  </xdr:twoCellAnchor>
  <xdr:twoCellAnchor editAs="oneCell">
    <xdr:from>
      <xdr:col>1</xdr:col>
      <xdr:colOff>795131</xdr:colOff>
      <xdr:row>0</xdr:row>
      <xdr:rowOff>157370</xdr:rowOff>
    </xdr:from>
    <xdr:to>
      <xdr:col>3</xdr:col>
      <xdr:colOff>135382</xdr:colOff>
      <xdr:row>5</xdr:row>
      <xdr:rowOff>53030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18956" y="157370"/>
          <a:ext cx="1121426" cy="103866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609349</xdr:colOff>
      <xdr:row>0</xdr:row>
      <xdr:rowOff>47624</xdr:rowOff>
    </xdr:from>
    <xdr:to>
      <xdr:col>6</xdr:col>
      <xdr:colOff>9525</xdr:colOff>
      <xdr:row>3</xdr:row>
      <xdr:rowOff>95250</xdr:rowOff>
    </xdr:to>
    <xdr:pic>
      <xdr:nvPicPr>
        <xdr:cNvPr id="2" name="il_fi" descr="http://www.noticiasaldia.com.mx/img/notas/25303_fccedaf136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7534024" y="47624"/>
          <a:ext cx="800351" cy="723901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200026</xdr:colOff>
      <xdr:row>0</xdr:row>
      <xdr:rowOff>1</xdr:rowOff>
    </xdr:from>
    <xdr:to>
      <xdr:col>1</xdr:col>
      <xdr:colOff>800100</xdr:colOff>
      <xdr:row>3</xdr:row>
      <xdr:rowOff>167891</xdr:rowOff>
    </xdr:to>
    <xdr:pic>
      <xdr:nvPicPr>
        <xdr:cNvPr id="3" name="2 Imagen" descr="logo_ver_color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200026" y="1"/>
          <a:ext cx="914399" cy="844165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ario.miranda/Desktop/POAS/POAS%202013/4TO%20TRIMESTRE%20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ios Públicos"/>
      <sheetName val="Obras Públicas"/>
      <sheetName val="Seguridad Pública "/>
      <sheetName val="Seguridad Pública Agrupado"/>
      <sheetName val="Atención Ciudadana"/>
      <sheetName val="Desarrollo Rural"/>
      <sheetName val="Desarrollo Rural Agrupado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Q69"/>
  <sheetViews>
    <sheetView showGridLines="0" topLeftCell="B1" zoomScale="70" zoomScaleNormal="70" workbookViewId="0">
      <selection activeCell="F12" sqref="F12"/>
    </sheetView>
  </sheetViews>
  <sheetFormatPr baseColWidth="10" defaultRowHeight="15" x14ac:dyDescent="0.25"/>
  <cols>
    <col min="1" max="1" width="4.7109375" customWidth="1"/>
    <col min="2" max="2" width="9" style="1" customWidth="1"/>
    <col min="3" max="3" width="14.85546875" customWidth="1"/>
    <col min="4" max="4" width="21" customWidth="1"/>
    <col min="5" max="5" width="24" customWidth="1"/>
    <col min="6" max="6" width="24.140625" customWidth="1"/>
    <col min="7" max="7" width="14.85546875" style="2" customWidth="1"/>
    <col min="8" max="8" width="20.7109375" customWidth="1"/>
    <col min="9" max="9" width="41.7109375" customWidth="1"/>
    <col min="10" max="10" width="26.140625" customWidth="1"/>
    <col min="11" max="11" width="18.7109375" customWidth="1"/>
    <col min="12" max="12" width="21" style="3" bestFit="1" customWidth="1"/>
    <col min="13" max="13" width="21" style="4" bestFit="1" customWidth="1"/>
    <col min="14" max="14" width="21.28515625" style="4" customWidth="1"/>
    <col min="15" max="15" width="17.28515625" style="3" customWidth="1"/>
    <col min="16" max="16" width="21" style="3" bestFit="1" customWidth="1"/>
    <col min="17" max="17" width="18.7109375" customWidth="1"/>
  </cols>
  <sheetData>
    <row r="2" spans="1:17" ht="23.25" x14ac:dyDescent="0.25">
      <c r="B2" s="55" t="s">
        <v>0</v>
      </c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</row>
    <row r="3" spans="1:17" ht="15.75" thickBot="1" x14ac:dyDescent="0.3"/>
    <row r="4" spans="1:17" ht="19.5" thickBot="1" x14ac:dyDescent="0.3">
      <c r="H4" s="56" t="s">
        <v>1</v>
      </c>
      <c r="I4" s="57"/>
    </row>
    <row r="5" spans="1:17" ht="16.5" thickBot="1" x14ac:dyDescent="0.3">
      <c r="G5" s="5" t="s">
        <v>2</v>
      </c>
      <c r="H5" s="58" t="s">
        <v>3</v>
      </c>
      <c r="I5" s="59"/>
      <c r="J5" s="59"/>
      <c r="K5" s="59"/>
    </row>
    <row r="6" spans="1:17" ht="16.5" thickBot="1" x14ac:dyDescent="0.3">
      <c r="G6" s="6" t="s">
        <v>4</v>
      </c>
      <c r="H6" s="60" t="s">
        <v>5</v>
      </c>
      <c r="I6" s="61"/>
      <c r="J6" s="7"/>
      <c r="K6" s="7"/>
    </row>
    <row r="9" spans="1:17" ht="32.25" thickBot="1" x14ac:dyDescent="0.3">
      <c r="C9" s="62" t="s">
        <v>6</v>
      </c>
      <c r="D9" s="63"/>
      <c r="E9" s="63"/>
      <c r="F9" s="63"/>
      <c r="G9" s="63"/>
      <c r="H9" s="9"/>
      <c r="I9" t="s">
        <v>7</v>
      </c>
      <c r="J9" t="s">
        <v>8</v>
      </c>
      <c r="O9" s="10"/>
      <c r="P9" s="10"/>
      <c r="Q9" s="11" t="s">
        <v>9</v>
      </c>
    </row>
    <row r="10" spans="1:17" s="2" customFormat="1" ht="32.25" thickBot="1" x14ac:dyDescent="0.3">
      <c r="B10" s="12" t="s">
        <v>10</v>
      </c>
      <c r="C10" s="6" t="s">
        <v>11</v>
      </c>
      <c r="D10" s="6" t="s">
        <v>12</v>
      </c>
      <c r="E10" s="6" t="s">
        <v>13</v>
      </c>
      <c r="F10" s="6" t="s">
        <v>14</v>
      </c>
      <c r="G10" s="6" t="s">
        <v>15</v>
      </c>
      <c r="H10" s="6" t="s">
        <v>16</v>
      </c>
      <c r="I10" s="6" t="s">
        <v>17</v>
      </c>
      <c r="J10" s="6" t="s">
        <v>18</v>
      </c>
      <c r="K10" s="6" t="s">
        <v>19</v>
      </c>
      <c r="L10" s="13" t="s">
        <v>20</v>
      </c>
      <c r="M10" s="13" t="s">
        <v>21</v>
      </c>
      <c r="N10" s="13" t="s">
        <v>22</v>
      </c>
      <c r="O10" s="13" t="s">
        <v>23</v>
      </c>
      <c r="P10" s="13" t="s">
        <v>24</v>
      </c>
      <c r="Q10" s="14" t="s">
        <v>25</v>
      </c>
    </row>
    <row r="11" spans="1:17" s="22" customFormat="1" ht="60" x14ac:dyDescent="0.25">
      <c r="A11" s="15">
        <v>1</v>
      </c>
      <c r="B11" s="16" t="s">
        <v>26</v>
      </c>
      <c r="C11" s="17" t="s">
        <v>27</v>
      </c>
      <c r="D11" s="17" t="s">
        <v>28</v>
      </c>
      <c r="E11" s="17" t="s">
        <v>29</v>
      </c>
      <c r="F11" s="17" t="s">
        <v>30</v>
      </c>
      <c r="G11" s="17" t="s">
        <v>31</v>
      </c>
      <c r="H11" s="17" t="s">
        <v>32</v>
      </c>
      <c r="I11" s="17" t="s">
        <v>33</v>
      </c>
      <c r="J11" s="17" t="s">
        <v>34</v>
      </c>
      <c r="K11" s="17" t="s">
        <v>35</v>
      </c>
      <c r="L11" s="18">
        <v>710000</v>
      </c>
      <c r="M11" s="18">
        <v>709999.99</v>
      </c>
      <c r="N11" s="18"/>
      <c r="O11" s="19"/>
      <c r="P11" s="20">
        <v>710000</v>
      </c>
      <c r="Q11" s="21" t="s">
        <v>36</v>
      </c>
    </row>
    <row r="12" spans="1:17" s="22" customFormat="1" ht="60.75" thickBot="1" x14ac:dyDescent="0.3">
      <c r="A12" s="23">
        <v>2</v>
      </c>
      <c r="B12" s="24" t="s">
        <v>26</v>
      </c>
      <c r="C12" s="25" t="s">
        <v>27</v>
      </c>
      <c r="D12" s="26" t="s">
        <v>37</v>
      </c>
      <c r="E12" s="25" t="s">
        <v>38</v>
      </c>
      <c r="F12" s="25" t="s">
        <v>39</v>
      </c>
      <c r="G12" s="25" t="s">
        <v>31</v>
      </c>
      <c r="H12" s="25" t="s">
        <v>40</v>
      </c>
      <c r="I12" s="25" t="s">
        <v>40</v>
      </c>
      <c r="J12" s="25" t="s">
        <v>41</v>
      </c>
      <c r="K12" s="25" t="s">
        <v>42</v>
      </c>
      <c r="L12" s="27">
        <v>700000</v>
      </c>
      <c r="M12" s="27">
        <v>194397.31</v>
      </c>
      <c r="N12" s="27" t="s">
        <v>43</v>
      </c>
      <c r="O12" s="27">
        <v>700000</v>
      </c>
      <c r="P12" s="28"/>
      <c r="Q12" s="21" t="s">
        <v>36</v>
      </c>
    </row>
    <row r="13" spans="1:17" s="22" customFormat="1" ht="90" x14ac:dyDescent="0.25">
      <c r="A13" s="15">
        <v>3</v>
      </c>
      <c r="B13" s="29" t="s">
        <v>26</v>
      </c>
      <c r="C13" s="26" t="s">
        <v>27</v>
      </c>
      <c r="D13" s="26" t="s">
        <v>28</v>
      </c>
      <c r="E13" s="26" t="s">
        <v>29</v>
      </c>
      <c r="F13" s="26" t="s">
        <v>44</v>
      </c>
      <c r="G13" s="26" t="s">
        <v>31</v>
      </c>
      <c r="H13" s="26" t="s">
        <v>45</v>
      </c>
      <c r="I13" s="26" t="s">
        <v>45</v>
      </c>
      <c r="J13" s="26" t="s">
        <v>46</v>
      </c>
      <c r="K13" s="26" t="s">
        <v>47</v>
      </c>
      <c r="L13" s="30">
        <v>2072460</v>
      </c>
      <c r="M13" s="30">
        <v>2730960</v>
      </c>
      <c r="N13" s="30" t="s">
        <v>48</v>
      </c>
      <c r="O13" s="31"/>
      <c r="P13" s="30">
        <v>2072460</v>
      </c>
      <c r="Q13" s="21" t="s">
        <v>36</v>
      </c>
    </row>
    <row r="14" spans="1:17" s="22" customFormat="1" ht="90.75" thickBot="1" x14ac:dyDescent="0.3">
      <c r="A14" s="23">
        <v>4</v>
      </c>
      <c r="B14" s="29" t="s">
        <v>26</v>
      </c>
      <c r="C14" s="32" t="s">
        <v>27</v>
      </c>
      <c r="D14" s="26" t="s">
        <v>28</v>
      </c>
      <c r="E14" s="32" t="s">
        <v>29</v>
      </c>
      <c r="F14" s="32" t="s">
        <v>49</v>
      </c>
      <c r="G14" s="26" t="s">
        <v>31</v>
      </c>
      <c r="H14" s="26" t="s">
        <v>50</v>
      </c>
      <c r="I14" s="26" t="s">
        <v>51</v>
      </c>
      <c r="J14" s="26" t="s">
        <v>52</v>
      </c>
      <c r="K14" s="26" t="s">
        <v>47</v>
      </c>
      <c r="L14" s="30">
        <v>324000</v>
      </c>
      <c r="M14" s="30">
        <v>244600</v>
      </c>
      <c r="N14" s="30"/>
      <c r="O14" s="31"/>
      <c r="P14" s="30">
        <v>324000</v>
      </c>
      <c r="Q14" s="21" t="s">
        <v>36</v>
      </c>
    </row>
    <row r="15" spans="1:17" s="22" customFormat="1" ht="90" x14ac:dyDescent="0.25">
      <c r="A15" s="15">
        <v>5</v>
      </c>
      <c r="B15" s="29" t="s">
        <v>26</v>
      </c>
      <c r="C15" s="32" t="s">
        <v>27</v>
      </c>
      <c r="D15" s="26" t="s">
        <v>28</v>
      </c>
      <c r="E15" s="32" t="s">
        <v>29</v>
      </c>
      <c r="F15" s="32" t="s">
        <v>49</v>
      </c>
      <c r="G15" s="32" t="s">
        <v>31</v>
      </c>
      <c r="H15" s="32" t="s">
        <v>53</v>
      </c>
      <c r="I15" s="32" t="s">
        <v>54</v>
      </c>
      <c r="J15" s="32" t="s">
        <v>52</v>
      </c>
      <c r="K15" s="32" t="s">
        <v>47</v>
      </c>
      <c r="L15" s="30">
        <v>68000</v>
      </c>
      <c r="M15" s="30">
        <v>64581.57</v>
      </c>
      <c r="N15" s="30"/>
      <c r="O15" s="30"/>
      <c r="P15" s="30">
        <v>68000</v>
      </c>
      <c r="Q15" s="21" t="s">
        <v>36</v>
      </c>
    </row>
    <row r="16" spans="1:17" s="22" customFormat="1" ht="90.75" thickBot="1" x14ac:dyDescent="0.3">
      <c r="A16" s="23">
        <v>6</v>
      </c>
      <c r="B16" s="29" t="s">
        <v>26</v>
      </c>
      <c r="C16" s="32" t="s">
        <v>27</v>
      </c>
      <c r="D16" s="26" t="s">
        <v>28</v>
      </c>
      <c r="E16" s="32" t="s">
        <v>29</v>
      </c>
      <c r="F16" s="32" t="s">
        <v>55</v>
      </c>
      <c r="G16" s="32" t="s">
        <v>31</v>
      </c>
      <c r="H16" s="32" t="s">
        <v>56</v>
      </c>
      <c r="I16" s="32" t="s">
        <v>57</v>
      </c>
      <c r="J16" s="32" t="s">
        <v>58</v>
      </c>
      <c r="K16" s="32" t="s">
        <v>47</v>
      </c>
      <c r="L16" s="30">
        <v>4160000</v>
      </c>
      <c r="M16" s="30">
        <v>4160000</v>
      </c>
      <c r="N16" s="30"/>
      <c r="O16" s="30"/>
      <c r="P16" s="30">
        <v>4160000</v>
      </c>
      <c r="Q16" s="21" t="s">
        <v>36</v>
      </c>
    </row>
    <row r="17" spans="1:17" s="22" customFormat="1" ht="60" x14ac:dyDescent="0.25">
      <c r="A17" s="15">
        <v>7</v>
      </c>
      <c r="B17" s="29" t="s">
        <v>26</v>
      </c>
      <c r="C17" s="26" t="s">
        <v>27</v>
      </c>
      <c r="D17" s="26" t="s">
        <v>28</v>
      </c>
      <c r="E17" s="26" t="s">
        <v>38</v>
      </c>
      <c r="F17" s="26" t="s">
        <v>59</v>
      </c>
      <c r="G17" s="26" t="s">
        <v>60</v>
      </c>
      <c r="H17" s="26" t="s">
        <v>61</v>
      </c>
      <c r="I17" s="26" t="s">
        <v>62</v>
      </c>
      <c r="J17" s="26" t="s">
        <v>63</v>
      </c>
      <c r="K17" s="26" t="s">
        <v>64</v>
      </c>
      <c r="L17" s="30">
        <v>2000000</v>
      </c>
      <c r="M17" s="30">
        <v>3469908</v>
      </c>
      <c r="N17" s="30" t="s">
        <v>65</v>
      </c>
      <c r="O17" s="31"/>
      <c r="P17" s="30">
        <v>2000000</v>
      </c>
      <c r="Q17" s="21" t="s">
        <v>36</v>
      </c>
    </row>
    <row r="18" spans="1:17" s="22" customFormat="1" ht="60.75" thickBot="1" x14ac:dyDescent="0.3">
      <c r="A18" s="23">
        <v>8</v>
      </c>
      <c r="B18" s="29" t="s">
        <v>26</v>
      </c>
      <c r="C18" s="26" t="s">
        <v>27</v>
      </c>
      <c r="D18" s="26" t="s">
        <v>28</v>
      </c>
      <c r="E18" s="26" t="s">
        <v>38</v>
      </c>
      <c r="F18" s="26" t="s">
        <v>59</v>
      </c>
      <c r="G18" s="26" t="s">
        <v>60</v>
      </c>
      <c r="H18" s="26" t="s">
        <v>66</v>
      </c>
      <c r="I18" s="26" t="s">
        <v>66</v>
      </c>
      <c r="J18" s="26" t="s">
        <v>67</v>
      </c>
      <c r="K18" s="26" t="s">
        <v>64</v>
      </c>
      <c r="L18" s="30">
        <v>12734000</v>
      </c>
      <c r="M18" s="30">
        <v>12396670.949999999</v>
      </c>
      <c r="N18" s="30"/>
      <c r="O18" s="31"/>
      <c r="P18" s="30">
        <v>12734000</v>
      </c>
      <c r="Q18" s="21" t="s">
        <v>36</v>
      </c>
    </row>
    <row r="19" spans="1:17" s="22" customFormat="1" ht="60" x14ac:dyDescent="0.25">
      <c r="A19" s="15">
        <v>9</v>
      </c>
      <c r="B19" s="29" t="s">
        <v>26</v>
      </c>
      <c r="C19" s="32" t="s">
        <v>27</v>
      </c>
      <c r="D19" s="26" t="s">
        <v>28</v>
      </c>
      <c r="E19" s="32" t="s">
        <v>38</v>
      </c>
      <c r="F19" s="32" t="s">
        <v>59</v>
      </c>
      <c r="G19" s="33" t="s">
        <v>60</v>
      </c>
      <c r="H19" s="26" t="s">
        <v>68</v>
      </c>
      <c r="I19" s="26" t="s">
        <v>69</v>
      </c>
      <c r="J19" s="26" t="s">
        <v>70</v>
      </c>
      <c r="K19" s="26" t="s">
        <v>71</v>
      </c>
      <c r="L19" s="30">
        <v>3028000</v>
      </c>
      <c r="M19" s="30">
        <v>3019480</v>
      </c>
      <c r="N19" s="30"/>
      <c r="O19" s="31"/>
      <c r="P19" s="30">
        <v>3028000</v>
      </c>
      <c r="Q19" s="21" t="s">
        <v>36</v>
      </c>
    </row>
    <row r="20" spans="1:17" s="22" customFormat="1" ht="105.75" thickBot="1" x14ac:dyDescent="0.3">
      <c r="A20" s="23">
        <v>10</v>
      </c>
      <c r="B20" s="29" t="s">
        <v>26</v>
      </c>
      <c r="C20" s="32" t="s">
        <v>27</v>
      </c>
      <c r="D20" s="26" t="s">
        <v>28</v>
      </c>
      <c r="E20" s="32" t="s">
        <v>38</v>
      </c>
      <c r="F20" s="32" t="s">
        <v>59</v>
      </c>
      <c r="G20" s="34" t="s">
        <v>60</v>
      </c>
      <c r="H20" s="32" t="s">
        <v>72</v>
      </c>
      <c r="I20" s="32" t="s">
        <v>73</v>
      </c>
      <c r="J20" s="32" t="s">
        <v>74</v>
      </c>
      <c r="K20" s="32" t="s">
        <v>75</v>
      </c>
      <c r="L20" s="30">
        <v>457000</v>
      </c>
      <c r="M20" s="30">
        <v>455999.99</v>
      </c>
      <c r="N20" s="30"/>
      <c r="O20" s="30"/>
      <c r="P20" s="30">
        <v>457000</v>
      </c>
      <c r="Q20" s="21" t="s">
        <v>36</v>
      </c>
    </row>
    <row r="21" spans="1:17" s="22" customFormat="1" ht="60" x14ac:dyDescent="0.25">
      <c r="A21" s="15">
        <v>11</v>
      </c>
      <c r="B21" s="29" t="s">
        <v>26</v>
      </c>
      <c r="C21" s="32" t="s">
        <v>27</v>
      </c>
      <c r="D21" s="26" t="s">
        <v>28</v>
      </c>
      <c r="E21" s="32" t="s">
        <v>38</v>
      </c>
      <c r="F21" s="32" t="s">
        <v>59</v>
      </c>
      <c r="G21" s="32" t="s">
        <v>60</v>
      </c>
      <c r="H21" s="32" t="s">
        <v>76</v>
      </c>
      <c r="I21" s="32" t="s">
        <v>77</v>
      </c>
      <c r="J21" s="32" t="s">
        <v>78</v>
      </c>
      <c r="K21" s="32" t="s">
        <v>79</v>
      </c>
      <c r="L21" s="30">
        <v>880000</v>
      </c>
      <c r="M21" s="30">
        <v>565952</v>
      </c>
      <c r="N21" s="30"/>
      <c r="O21" s="30"/>
      <c r="P21" s="30">
        <v>880000</v>
      </c>
      <c r="Q21" s="21" t="s">
        <v>36</v>
      </c>
    </row>
    <row r="22" spans="1:17" s="22" customFormat="1" ht="120.75" thickBot="1" x14ac:dyDescent="0.3">
      <c r="A22" s="23">
        <v>12</v>
      </c>
      <c r="B22" s="29" t="s">
        <v>26</v>
      </c>
      <c r="C22" s="32" t="s">
        <v>27</v>
      </c>
      <c r="D22" s="26" t="s">
        <v>28</v>
      </c>
      <c r="E22" s="32" t="s">
        <v>38</v>
      </c>
      <c r="F22" s="32" t="s">
        <v>59</v>
      </c>
      <c r="G22" s="32" t="s">
        <v>60</v>
      </c>
      <c r="H22" s="32" t="s">
        <v>80</v>
      </c>
      <c r="I22" s="32" t="s">
        <v>81</v>
      </c>
      <c r="J22" s="32" t="s">
        <v>82</v>
      </c>
      <c r="K22" s="32" t="s">
        <v>83</v>
      </c>
      <c r="L22" s="30">
        <v>2838700</v>
      </c>
      <c r="M22" s="30">
        <v>2787446.9</v>
      </c>
      <c r="N22" s="30"/>
      <c r="O22" s="30"/>
      <c r="P22" s="30">
        <v>2838700</v>
      </c>
      <c r="Q22" s="21" t="s">
        <v>36</v>
      </c>
    </row>
    <row r="23" spans="1:17" s="22" customFormat="1" ht="180" x14ac:dyDescent="0.25">
      <c r="A23" s="15">
        <v>13</v>
      </c>
      <c r="B23" s="29" t="s">
        <v>26</v>
      </c>
      <c r="C23" s="32" t="s">
        <v>27</v>
      </c>
      <c r="D23" s="26" t="s">
        <v>28</v>
      </c>
      <c r="E23" s="32" t="s">
        <v>38</v>
      </c>
      <c r="F23" s="32" t="s">
        <v>59</v>
      </c>
      <c r="G23" s="32" t="s">
        <v>60</v>
      </c>
      <c r="H23" s="32" t="s">
        <v>84</v>
      </c>
      <c r="I23" s="32" t="s">
        <v>84</v>
      </c>
      <c r="J23" s="35" t="s">
        <v>85</v>
      </c>
      <c r="K23" s="32" t="s">
        <v>86</v>
      </c>
      <c r="L23" s="30">
        <v>10182085.33</v>
      </c>
      <c r="M23" s="30">
        <v>8520923.4900000002</v>
      </c>
      <c r="N23" s="30"/>
      <c r="O23" s="30"/>
      <c r="P23" s="30">
        <v>10182085.33</v>
      </c>
      <c r="Q23" s="21" t="s">
        <v>36</v>
      </c>
    </row>
    <row r="24" spans="1:17" s="22" customFormat="1" ht="75.75" thickBot="1" x14ac:dyDescent="0.3">
      <c r="A24" s="23">
        <v>14</v>
      </c>
      <c r="B24" s="29" t="s">
        <v>26</v>
      </c>
      <c r="C24" s="26" t="s">
        <v>27</v>
      </c>
      <c r="D24" s="26" t="s">
        <v>28</v>
      </c>
      <c r="E24" s="26" t="s">
        <v>38</v>
      </c>
      <c r="F24" s="26" t="s">
        <v>59</v>
      </c>
      <c r="G24" s="26" t="s">
        <v>87</v>
      </c>
      <c r="H24" s="26" t="s">
        <v>88</v>
      </c>
      <c r="I24" s="26" t="s">
        <v>89</v>
      </c>
      <c r="J24" s="26" t="s">
        <v>90</v>
      </c>
      <c r="K24" s="31" t="s">
        <v>91</v>
      </c>
      <c r="L24" s="30">
        <v>9340000</v>
      </c>
      <c r="M24" s="36">
        <v>8896806.3900000006</v>
      </c>
      <c r="N24" s="30"/>
      <c r="O24" s="31"/>
      <c r="P24" s="30">
        <v>9340000</v>
      </c>
      <c r="Q24" s="21" t="s">
        <v>36</v>
      </c>
    </row>
    <row r="25" spans="1:17" s="37" customFormat="1" ht="75" x14ac:dyDescent="0.25">
      <c r="A25" s="15">
        <v>15</v>
      </c>
      <c r="B25" s="29" t="s">
        <v>92</v>
      </c>
      <c r="C25" s="26" t="s">
        <v>27</v>
      </c>
      <c r="D25" s="26" t="s">
        <v>28</v>
      </c>
      <c r="E25" s="26" t="s">
        <v>29</v>
      </c>
      <c r="F25" s="26" t="s">
        <v>30</v>
      </c>
      <c r="G25" s="26" t="s">
        <v>31</v>
      </c>
      <c r="H25" s="26" t="s">
        <v>93</v>
      </c>
      <c r="I25" s="26" t="s">
        <v>94</v>
      </c>
      <c r="J25" s="26" t="s">
        <v>95</v>
      </c>
      <c r="K25" s="33" t="s">
        <v>96</v>
      </c>
      <c r="L25" s="30">
        <f>662500+590208+100000</f>
        <v>1352708</v>
      </c>
      <c r="M25" s="30">
        <v>1873667.15</v>
      </c>
      <c r="N25" s="30" t="s">
        <v>97</v>
      </c>
      <c r="O25" s="30">
        <f>1252708+100000</f>
        <v>1352708</v>
      </c>
      <c r="P25" s="31"/>
      <c r="Q25" s="21" t="s">
        <v>36</v>
      </c>
    </row>
    <row r="26" spans="1:17" s="37" customFormat="1" ht="75.75" thickBot="1" x14ac:dyDescent="0.3">
      <c r="A26" s="23">
        <v>16</v>
      </c>
      <c r="B26" s="29" t="s">
        <v>92</v>
      </c>
      <c r="C26" s="32" t="s">
        <v>27</v>
      </c>
      <c r="D26" s="32" t="s">
        <v>98</v>
      </c>
      <c r="E26" s="32" t="s">
        <v>99</v>
      </c>
      <c r="F26" s="32" t="s">
        <v>100</v>
      </c>
      <c r="G26" s="26" t="s">
        <v>101</v>
      </c>
      <c r="H26" s="33" t="s">
        <v>102</v>
      </c>
      <c r="I26" s="33" t="s">
        <v>103</v>
      </c>
      <c r="J26" s="33" t="s">
        <v>104</v>
      </c>
      <c r="K26" s="26" t="s">
        <v>105</v>
      </c>
      <c r="L26" s="30">
        <f>90000+9720</f>
        <v>99720</v>
      </c>
      <c r="M26" s="30">
        <v>90900</v>
      </c>
      <c r="N26" s="30" t="s">
        <v>106</v>
      </c>
      <c r="O26" s="30">
        <v>99720</v>
      </c>
      <c r="P26" s="31"/>
      <c r="Q26" s="21" t="s">
        <v>36</v>
      </c>
    </row>
    <row r="27" spans="1:17" s="37" customFormat="1" ht="120" x14ac:dyDescent="0.25">
      <c r="A27" s="15">
        <v>17</v>
      </c>
      <c r="B27" s="29" t="s">
        <v>92</v>
      </c>
      <c r="C27" s="32" t="s">
        <v>27</v>
      </c>
      <c r="D27" s="32" t="s">
        <v>98</v>
      </c>
      <c r="E27" s="32" t="s">
        <v>99</v>
      </c>
      <c r="F27" s="32" t="s">
        <v>100</v>
      </c>
      <c r="G27" s="26" t="s">
        <v>101</v>
      </c>
      <c r="H27" s="34" t="s">
        <v>107</v>
      </c>
      <c r="I27" s="32" t="s">
        <v>108</v>
      </c>
      <c r="J27" s="34" t="s">
        <v>109</v>
      </c>
      <c r="K27" s="34"/>
      <c r="L27" s="30">
        <v>234000</v>
      </c>
      <c r="M27" s="38">
        <v>0</v>
      </c>
      <c r="N27" s="30" t="s">
        <v>110</v>
      </c>
      <c r="O27" s="30">
        <v>234000</v>
      </c>
      <c r="P27" s="31"/>
      <c r="Q27" s="21" t="s">
        <v>36</v>
      </c>
    </row>
    <row r="28" spans="1:17" s="22" customFormat="1" ht="90.75" thickBot="1" x14ac:dyDescent="0.3">
      <c r="A28" s="23">
        <v>18</v>
      </c>
      <c r="B28" s="29" t="s">
        <v>111</v>
      </c>
      <c r="C28" s="26" t="s">
        <v>27</v>
      </c>
      <c r="D28" s="26" t="s">
        <v>37</v>
      </c>
      <c r="E28" s="26" t="s">
        <v>112</v>
      </c>
      <c r="F28" s="26" t="s">
        <v>113</v>
      </c>
      <c r="G28" s="26" t="s">
        <v>114</v>
      </c>
      <c r="H28" s="26" t="s">
        <v>115</v>
      </c>
      <c r="I28" s="26" t="s">
        <v>116</v>
      </c>
      <c r="J28" s="26" t="s">
        <v>117</v>
      </c>
      <c r="K28" s="26" t="s">
        <v>118</v>
      </c>
      <c r="L28" s="30">
        <v>80000</v>
      </c>
      <c r="M28" s="38">
        <v>0</v>
      </c>
      <c r="N28" s="30" t="s">
        <v>119</v>
      </c>
      <c r="O28" s="30">
        <v>80000</v>
      </c>
      <c r="P28" s="39"/>
      <c r="Q28" s="21" t="s">
        <v>36</v>
      </c>
    </row>
    <row r="29" spans="1:17" s="22" customFormat="1" ht="120" x14ac:dyDescent="0.25">
      <c r="A29" s="15">
        <v>19</v>
      </c>
      <c r="B29" s="29" t="s">
        <v>111</v>
      </c>
      <c r="C29" s="32" t="s">
        <v>27</v>
      </c>
      <c r="D29" s="32" t="s">
        <v>120</v>
      </c>
      <c r="E29" s="32" t="s">
        <v>121</v>
      </c>
      <c r="F29" s="32" t="s">
        <v>122</v>
      </c>
      <c r="G29" s="26" t="s">
        <v>114</v>
      </c>
      <c r="H29" s="26" t="s">
        <v>123</v>
      </c>
      <c r="I29" s="26" t="s">
        <v>124</v>
      </c>
      <c r="J29" s="26" t="s">
        <v>125</v>
      </c>
      <c r="K29" s="26" t="s">
        <v>126</v>
      </c>
      <c r="L29" s="38">
        <v>20000</v>
      </c>
      <c r="M29" s="38">
        <v>1450</v>
      </c>
      <c r="N29" s="38" t="s">
        <v>127</v>
      </c>
      <c r="O29" s="38">
        <v>20000</v>
      </c>
      <c r="P29" s="40"/>
      <c r="Q29" s="21" t="s">
        <v>36</v>
      </c>
    </row>
    <row r="30" spans="1:17" s="22" customFormat="1" ht="75.75" thickBot="1" x14ac:dyDescent="0.3">
      <c r="A30" s="23">
        <v>20</v>
      </c>
      <c r="B30" s="29" t="s">
        <v>111</v>
      </c>
      <c r="C30" s="32" t="s">
        <v>27</v>
      </c>
      <c r="D30" s="32" t="s">
        <v>128</v>
      </c>
      <c r="E30" s="32" t="s">
        <v>129</v>
      </c>
      <c r="F30" s="32" t="s">
        <v>130</v>
      </c>
      <c r="G30" s="26" t="s">
        <v>114</v>
      </c>
      <c r="H30" s="32" t="s">
        <v>131</v>
      </c>
      <c r="I30" s="32" t="s">
        <v>132</v>
      </c>
      <c r="J30" s="32" t="s">
        <v>133</v>
      </c>
      <c r="K30" s="32" t="s">
        <v>134</v>
      </c>
      <c r="L30" s="38">
        <v>10000</v>
      </c>
      <c r="M30" s="38">
        <v>11831.96</v>
      </c>
      <c r="N30" s="38" t="s">
        <v>135</v>
      </c>
      <c r="O30" s="38">
        <v>10000</v>
      </c>
      <c r="P30" s="40"/>
      <c r="Q30" s="21" t="s">
        <v>36</v>
      </c>
    </row>
    <row r="31" spans="1:17" s="22" customFormat="1" ht="75" x14ac:dyDescent="0.25">
      <c r="A31" s="15">
        <v>21</v>
      </c>
      <c r="B31" s="29" t="s">
        <v>111</v>
      </c>
      <c r="C31" s="32" t="s">
        <v>27</v>
      </c>
      <c r="D31" s="32" t="s">
        <v>128</v>
      </c>
      <c r="E31" s="32" t="s">
        <v>129</v>
      </c>
      <c r="F31" s="32" t="s">
        <v>130</v>
      </c>
      <c r="G31" s="26" t="s">
        <v>114</v>
      </c>
      <c r="H31" s="32" t="s">
        <v>136</v>
      </c>
      <c r="I31" s="32" t="s">
        <v>137</v>
      </c>
      <c r="J31" s="32" t="s">
        <v>133</v>
      </c>
      <c r="K31" s="32" t="s">
        <v>134</v>
      </c>
      <c r="L31" s="38">
        <v>10000</v>
      </c>
      <c r="M31" s="38">
        <v>0</v>
      </c>
      <c r="N31" s="38" t="s">
        <v>138</v>
      </c>
      <c r="O31" s="38">
        <v>10000</v>
      </c>
      <c r="P31" s="40"/>
      <c r="Q31" s="21" t="s">
        <v>36</v>
      </c>
    </row>
    <row r="32" spans="1:17" s="22" customFormat="1" ht="120.75" thickBot="1" x14ac:dyDescent="0.3">
      <c r="A32" s="23">
        <v>22</v>
      </c>
      <c r="B32" s="29" t="s">
        <v>111</v>
      </c>
      <c r="C32" s="32" t="s">
        <v>27</v>
      </c>
      <c r="D32" s="32" t="s">
        <v>139</v>
      </c>
      <c r="E32" s="32" t="s">
        <v>140</v>
      </c>
      <c r="F32" s="32" t="s">
        <v>141</v>
      </c>
      <c r="G32" s="26" t="s">
        <v>114</v>
      </c>
      <c r="H32" s="32" t="s">
        <v>142</v>
      </c>
      <c r="I32" s="32" t="s">
        <v>143</v>
      </c>
      <c r="J32" s="32" t="s">
        <v>144</v>
      </c>
      <c r="K32" s="32" t="s">
        <v>145</v>
      </c>
      <c r="L32" s="30">
        <v>350000</v>
      </c>
      <c r="M32" s="38">
        <v>110105.29</v>
      </c>
      <c r="N32" s="30" t="s">
        <v>146</v>
      </c>
      <c r="O32" s="30">
        <v>350000</v>
      </c>
      <c r="P32" s="40" t="s">
        <v>8</v>
      </c>
      <c r="Q32" s="21" t="s">
        <v>36</v>
      </c>
    </row>
    <row r="33" spans="1:17" s="22" customFormat="1" ht="120" x14ac:dyDescent="0.25">
      <c r="A33" s="15">
        <v>23</v>
      </c>
      <c r="B33" s="29" t="s">
        <v>111</v>
      </c>
      <c r="C33" s="32" t="s">
        <v>27</v>
      </c>
      <c r="D33" s="32" t="s">
        <v>139</v>
      </c>
      <c r="E33" s="32" t="s">
        <v>140</v>
      </c>
      <c r="F33" s="32" t="s">
        <v>141</v>
      </c>
      <c r="G33" s="26" t="s">
        <v>114</v>
      </c>
      <c r="H33" s="32" t="s">
        <v>147</v>
      </c>
      <c r="I33" s="32" t="s">
        <v>148</v>
      </c>
      <c r="J33" s="32" t="s">
        <v>149</v>
      </c>
      <c r="K33" s="32" t="s">
        <v>145</v>
      </c>
      <c r="L33" s="30">
        <v>18012.650000000001</v>
      </c>
      <c r="M33" s="38">
        <v>0</v>
      </c>
      <c r="N33" s="41" t="s">
        <v>150</v>
      </c>
      <c r="O33" s="38">
        <v>18012.650000000001</v>
      </c>
      <c r="P33" s="40"/>
      <c r="Q33" s="21" t="s">
        <v>36</v>
      </c>
    </row>
    <row r="34" spans="1:17" s="22" customFormat="1" ht="90.75" thickBot="1" x14ac:dyDescent="0.3">
      <c r="A34" s="23">
        <v>24</v>
      </c>
      <c r="B34" s="29" t="s">
        <v>111</v>
      </c>
      <c r="C34" s="32" t="s">
        <v>27</v>
      </c>
      <c r="D34" s="32" t="s">
        <v>128</v>
      </c>
      <c r="E34" s="32" t="s">
        <v>129</v>
      </c>
      <c r="F34" s="32" t="s">
        <v>151</v>
      </c>
      <c r="G34" s="26" t="s">
        <v>114</v>
      </c>
      <c r="H34" s="32" t="s">
        <v>152</v>
      </c>
      <c r="I34" s="32" t="s">
        <v>153</v>
      </c>
      <c r="J34" s="32" t="s">
        <v>154</v>
      </c>
      <c r="K34" s="32" t="s">
        <v>155</v>
      </c>
      <c r="L34" s="38">
        <v>150000</v>
      </c>
      <c r="M34" s="38">
        <v>33910</v>
      </c>
      <c r="N34" s="38" t="s">
        <v>156</v>
      </c>
      <c r="O34" s="38">
        <v>150000</v>
      </c>
      <c r="P34" s="40"/>
      <c r="Q34" s="21" t="s">
        <v>36</v>
      </c>
    </row>
    <row r="35" spans="1:17" s="22" customFormat="1" ht="75" x14ac:dyDescent="0.25">
      <c r="A35" s="15">
        <v>25</v>
      </c>
      <c r="B35" s="29" t="s">
        <v>111</v>
      </c>
      <c r="C35" s="32" t="s">
        <v>27</v>
      </c>
      <c r="D35" s="32" t="s">
        <v>128</v>
      </c>
      <c r="E35" s="32" t="s">
        <v>129</v>
      </c>
      <c r="F35" s="32" t="s">
        <v>130</v>
      </c>
      <c r="G35" s="26" t="s">
        <v>157</v>
      </c>
      <c r="H35" s="32" t="s">
        <v>158</v>
      </c>
      <c r="I35" s="32" t="s">
        <v>159</v>
      </c>
      <c r="J35" s="32" t="s">
        <v>160</v>
      </c>
      <c r="K35" s="32" t="s">
        <v>161</v>
      </c>
      <c r="L35" s="38">
        <v>300000</v>
      </c>
      <c r="M35" s="38">
        <f>13340+7540</f>
        <v>20880</v>
      </c>
      <c r="N35" s="38" t="s">
        <v>162</v>
      </c>
      <c r="O35" s="38">
        <v>300000</v>
      </c>
      <c r="P35" s="40"/>
      <c r="Q35" s="21" t="s">
        <v>36</v>
      </c>
    </row>
    <row r="36" spans="1:17" s="22" customFormat="1" ht="150.75" thickBot="1" x14ac:dyDescent="0.3">
      <c r="A36" s="23">
        <v>26</v>
      </c>
      <c r="B36" s="29" t="s">
        <v>111</v>
      </c>
      <c r="C36" s="32" t="s">
        <v>27</v>
      </c>
      <c r="D36" s="32" t="s">
        <v>139</v>
      </c>
      <c r="E36" s="32" t="s">
        <v>140</v>
      </c>
      <c r="F36" s="32" t="s">
        <v>163</v>
      </c>
      <c r="G36" s="26" t="s">
        <v>114</v>
      </c>
      <c r="H36" s="32" t="s">
        <v>164</v>
      </c>
      <c r="I36" s="32" t="s">
        <v>165</v>
      </c>
      <c r="J36" s="32" t="s">
        <v>166</v>
      </c>
      <c r="K36" s="32" t="s">
        <v>167</v>
      </c>
      <c r="L36" s="38">
        <v>150000</v>
      </c>
      <c r="M36" s="42">
        <v>150000</v>
      </c>
      <c r="N36" s="38" t="s">
        <v>168</v>
      </c>
      <c r="O36" s="38">
        <v>150000</v>
      </c>
      <c r="P36" s="40" t="s">
        <v>8</v>
      </c>
      <c r="Q36" s="21" t="s">
        <v>36</v>
      </c>
    </row>
    <row r="37" spans="1:17" s="22" customFormat="1" ht="90" x14ac:dyDescent="0.25">
      <c r="A37" s="15">
        <v>27</v>
      </c>
      <c r="B37" s="29" t="s">
        <v>111</v>
      </c>
      <c r="C37" s="32" t="s">
        <v>27</v>
      </c>
      <c r="D37" s="32" t="s">
        <v>37</v>
      </c>
      <c r="E37" s="32" t="s">
        <v>112</v>
      </c>
      <c r="F37" s="32" t="s">
        <v>169</v>
      </c>
      <c r="G37" s="26" t="s">
        <v>114</v>
      </c>
      <c r="H37" s="32" t="s">
        <v>170</v>
      </c>
      <c r="I37" s="32" t="s">
        <v>171</v>
      </c>
      <c r="J37" s="32" t="s">
        <v>172</v>
      </c>
      <c r="K37" s="32" t="s">
        <v>167</v>
      </c>
      <c r="L37" s="38">
        <v>650000</v>
      </c>
      <c r="M37" s="42">
        <v>650000</v>
      </c>
      <c r="N37" s="38" t="s">
        <v>168</v>
      </c>
      <c r="O37" s="38"/>
      <c r="P37" s="30">
        <v>650000</v>
      </c>
      <c r="Q37" s="21" t="s">
        <v>36</v>
      </c>
    </row>
    <row r="38" spans="1:17" s="22" customFormat="1" ht="90.75" thickBot="1" x14ac:dyDescent="0.3">
      <c r="A38" s="23">
        <v>28</v>
      </c>
      <c r="B38" s="29" t="s">
        <v>111</v>
      </c>
      <c r="C38" s="32" t="s">
        <v>27</v>
      </c>
      <c r="D38" s="26" t="s">
        <v>28</v>
      </c>
      <c r="E38" s="32" t="s">
        <v>29</v>
      </c>
      <c r="F38" s="32" t="s">
        <v>44</v>
      </c>
      <c r="G38" s="26" t="s">
        <v>114</v>
      </c>
      <c r="H38" s="32" t="s">
        <v>173</v>
      </c>
      <c r="I38" s="32" t="s">
        <v>174</v>
      </c>
      <c r="J38" s="32" t="s">
        <v>175</v>
      </c>
      <c r="K38" s="32" t="s">
        <v>176</v>
      </c>
      <c r="L38" s="38">
        <v>250000</v>
      </c>
      <c r="M38" s="42" t="s">
        <v>177</v>
      </c>
      <c r="N38" s="38" t="s">
        <v>168</v>
      </c>
      <c r="O38" s="38"/>
      <c r="P38" s="30">
        <v>250000</v>
      </c>
      <c r="Q38" s="21" t="s">
        <v>36</v>
      </c>
    </row>
    <row r="39" spans="1:17" s="22" customFormat="1" ht="90" x14ac:dyDescent="0.25">
      <c r="A39" s="15">
        <v>29</v>
      </c>
      <c r="B39" s="29" t="s">
        <v>111</v>
      </c>
      <c r="C39" s="32" t="s">
        <v>27</v>
      </c>
      <c r="D39" s="32" t="s">
        <v>37</v>
      </c>
      <c r="E39" s="32" t="s">
        <v>112</v>
      </c>
      <c r="F39" s="32" t="s">
        <v>178</v>
      </c>
      <c r="G39" s="26" t="s">
        <v>114</v>
      </c>
      <c r="H39" s="32" t="s">
        <v>179</v>
      </c>
      <c r="I39" s="32" t="s">
        <v>180</v>
      </c>
      <c r="J39" s="32" t="s">
        <v>181</v>
      </c>
      <c r="K39" s="32" t="s">
        <v>167</v>
      </c>
      <c r="L39" s="38">
        <v>300000</v>
      </c>
      <c r="M39" s="42">
        <v>300000</v>
      </c>
      <c r="N39" s="38" t="s">
        <v>168</v>
      </c>
      <c r="O39" s="38" t="s">
        <v>8</v>
      </c>
      <c r="P39" s="30">
        <v>300000</v>
      </c>
      <c r="Q39" s="21" t="s">
        <v>36</v>
      </c>
    </row>
    <row r="40" spans="1:17" s="22" customFormat="1" ht="114.75" customHeight="1" thickBot="1" x14ac:dyDescent="0.3">
      <c r="A40" s="23">
        <v>30</v>
      </c>
      <c r="B40" s="29" t="s">
        <v>111</v>
      </c>
      <c r="C40" s="32" t="s">
        <v>182</v>
      </c>
      <c r="D40" s="32" t="s">
        <v>183</v>
      </c>
      <c r="E40" s="32" t="s">
        <v>184</v>
      </c>
      <c r="F40" s="32" t="s">
        <v>185</v>
      </c>
      <c r="G40" s="26" t="s">
        <v>60</v>
      </c>
      <c r="H40" s="32" t="s">
        <v>186</v>
      </c>
      <c r="I40" s="32" t="s">
        <v>187</v>
      </c>
      <c r="J40" s="32" t="s">
        <v>188</v>
      </c>
      <c r="K40" s="32" t="s">
        <v>189</v>
      </c>
      <c r="L40" s="38">
        <v>1500000</v>
      </c>
      <c r="M40" s="42">
        <v>0</v>
      </c>
      <c r="N40" s="38" t="s">
        <v>190</v>
      </c>
      <c r="O40" s="38" t="s">
        <v>8</v>
      </c>
      <c r="P40" s="30">
        <v>1500000</v>
      </c>
      <c r="Q40" s="21" t="s">
        <v>36</v>
      </c>
    </row>
    <row r="41" spans="1:17" s="22" customFormat="1" ht="135" x14ac:dyDescent="0.25">
      <c r="A41" s="15">
        <v>31</v>
      </c>
      <c r="B41" s="29" t="s">
        <v>111</v>
      </c>
      <c r="C41" s="32" t="s">
        <v>182</v>
      </c>
      <c r="D41" s="32" t="s">
        <v>191</v>
      </c>
      <c r="E41" s="32" t="s">
        <v>192</v>
      </c>
      <c r="F41" s="32" t="s">
        <v>193</v>
      </c>
      <c r="G41" s="26" t="s">
        <v>114</v>
      </c>
      <c r="H41" s="32" t="s">
        <v>194</v>
      </c>
      <c r="I41" s="32" t="s">
        <v>195</v>
      </c>
      <c r="J41" s="32" t="s">
        <v>196</v>
      </c>
      <c r="K41" s="32" t="s">
        <v>197</v>
      </c>
      <c r="L41" s="38">
        <v>500000</v>
      </c>
      <c r="M41" s="42">
        <v>0</v>
      </c>
      <c r="N41" s="38" t="s">
        <v>198</v>
      </c>
      <c r="O41" s="38"/>
      <c r="P41" s="30">
        <v>500000</v>
      </c>
      <c r="Q41" s="21" t="s">
        <v>36</v>
      </c>
    </row>
    <row r="42" spans="1:17" s="22" customFormat="1" ht="105.75" thickBot="1" x14ac:dyDescent="0.3">
      <c r="A42" s="23">
        <v>32</v>
      </c>
      <c r="B42" s="29" t="s">
        <v>111</v>
      </c>
      <c r="C42" s="32" t="s">
        <v>27</v>
      </c>
      <c r="D42" s="32" t="s">
        <v>37</v>
      </c>
      <c r="E42" s="32" t="s">
        <v>112</v>
      </c>
      <c r="F42" s="32" t="s">
        <v>113</v>
      </c>
      <c r="G42" s="26" t="s">
        <v>114</v>
      </c>
      <c r="H42" s="32" t="s">
        <v>199</v>
      </c>
      <c r="I42" s="32" t="s">
        <v>200</v>
      </c>
      <c r="J42" s="32" t="s">
        <v>201</v>
      </c>
      <c r="K42" s="32" t="s">
        <v>202</v>
      </c>
      <c r="L42" s="38">
        <v>484000</v>
      </c>
      <c r="M42" s="42">
        <v>483760</v>
      </c>
      <c r="N42" s="38" t="s">
        <v>168</v>
      </c>
      <c r="O42" s="38"/>
      <c r="P42" s="30">
        <v>484000</v>
      </c>
      <c r="Q42" s="21" t="s">
        <v>36</v>
      </c>
    </row>
    <row r="43" spans="1:17" s="22" customFormat="1" ht="120" x14ac:dyDescent="0.25">
      <c r="A43" s="15">
        <v>33</v>
      </c>
      <c r="B43" s="29" t="s">
        <v>111</v>
      </c>
      <c r="C43" s="32" t="s">
        <v>182</v>
      </c>
      <c r="D43" s="32" t="s">
        <v>183</v>
      </c>
      <c r="E43" s="32" t="s">
        <v>203</v>
      </c>
      <c r="F43" s="32" t="s">
        <v>204</v>
      </c>
      <c r="G43" s="26" t="s">
        <v>114</v>
      </c>
      <c r="H43" s="32" t="s">
        <v>205</v>
      </c>
      <c r="I43" s="32" t="s">
        <v>206</v>
      </c>
      <c r="J43" s="32" t="s">
        <v>207</v>
      </c>
      <c r="K43" s="32" t="s">
        <v>208</v>
      </c>
      <c r="L43" s="38">
        <v>1500000</v>
      </c>
      <c r="M43" s="42">
        <v>0</v>
      </c>
      <c r="N43" s="38" t="s">
        <v>209</v>
      </c>
      <c r="O43" s="38"/>
      <c r="P43" s="30">
        <v>1500000</v>
      </c>
      <c r="Q43" s="21" t="s">
        <v>36</v>
      </c>
    </row>
    <row r="44" spans="1:17" s="22" customFormat="1" ht="90.75" thickBot="1" x14ac:dyDescent="0.3">
      <c r="A44" s="23">
        <v>34</v>
      </c>
      <c r="B44" s="29" t="s">
        <v>111</v>
      </c>
      <c r="C44" s="32" t="s">
        <v>27</v>
      </c>
      <c r="D44" s="32" t="s">
        <v>128</v>
      </c>
      <c r="E44" s="32" t="s">
        <v>129</v>
      </c>
      <c r="F44" s="32" t="s">
        <v>130</v>
      </c>
      <c r="G44" s="26" t="s">
        <v>114</v>
      </c>
      <c r="H44" s="32" t="s">
        <v>210</v>
      </c>
      <c r="I44" s="32" t="s">
        <v>211</v>
      </c>
      <c r="J44" s="32" t="s">
        <v>130</v>
      </c>
      <c r="K44" s="32" t="s">
        <v>212</v>
      </c>
      <c r="L44" s="38">
        <v>4000000</v>
      </c>
      <c r="M44" s="42">
        <v>3787851.44</v>
      </c>
      <c r="N44" s="38"/>
      <c r="O44" s="38">
        <v>4000000</v>
      </c>
      <c r="P44" s="40" t="s">
        <v>8</v>
      </c>
      <c r="Q44" s="21" t="s">
        <v>36</v>
      </c>
    </row>
    <row r="45" spans="1:17" s="22" customFormat="1" ht="150" x14ac:dyDescent="0.25">
      <c r="A45" s="15">
        <v>35</v>
      </c>
      <c r="B45" s="29" t="s">
        <v>111</v>
      </c>
      <c r="C45" s="32" t="s">
        <v>27</v>
      </c>
      <c r="D45" s="32" t="s">
        <v>139</v>
      </c>
      <c r="E45" s="32" t="s">
        <v>140</v>
      </c>
      <c r="F45" s="32" t="s">
        <v>163</v>
      </c>
      <c r="G45" s="26" t="s">
        <v>114</v>
      </c>
      <c r="H45" s="32" t="s">
        <v>213</v>
      </c>
      <c r="I45" s="32" t="s">
        <v>214</v>
      </c>
      <c r="J45" s="32" t="s">
        <v>215</v>
      </c>
      <c r="K45" s="32" t="s">
        <v>212</v>
      </c>
      <c r="L45" s="38">
        <v>1000000</v>
      </c>
      <c r="M45" s="42">
        <v>500000</v>
      </c>
      <c r="N45" s="38" t="s">
        <v>216</v>
      </c>
      <c r="O45" s="38">
        <v>1000000</v>
      </c>
      <c r="P45" s="40" t="s">
        <v>8</v>
      </c>
      <c r="Q45" s="21" t="s">
        <v>36</v>
      </c>
    </row>
    <row r="46" spans="1:17" s="22" customFormat="1" ht="180.75" thickBot="1" x14ac:dyDescent="0.3">
      <c r="A46" s="23">
        <v>36</v>
      </c>
      <c r="B46" s="29" t="s">
        <v>111</v>
      </c>
      <c r="C46" s="32" t="s">
        <v>27</v>
      </c>
      <c r="D46" s="32" t="s">
        <v>128</v>
      </c>
      <c r="E46" s="32" t="s">
        <v>129</v>
      </c>
      <c r="F46" s="32" t="s">
        <v>217</v>
      </c>
      <c r="G46" s="26" t="s">
        <v>114</v>
      </c>
      <c r="H46" s="32" t="s">
        <v>218</v>
      </c>
      <c r="I46" s="32" t="s">
        <v>219</v>
      </c>
      <c r="J46" s="32" t="s">
        <v>220</v>
      </c>
      <c r="K46" s="32"/>
      <c r="L46" s="38">
        <v>2000000</v>
      </c>
      <c r="M46" s="42">
        <v>500000</v>
      </c>
      <c r="N46" s="43" t="s">
        <v>221</v>
      </c>
      <c r="O46" s="38"/>
      <c r="P46" s="30">
        <v>2000000</v>
      </c>
      <c r="Q46" s="21" t="s">
        <v>36</v>
      </c>
    </row>
    <row r="47" spans="1:17" s="22" customFormat="1" ht="135" x14ac:dyDescent="0.25">
      <c r="A47" s="15">
        <v>37</v>
      </c>
      <c r="B47" s="29" t="s">
        <v>111</v>
      </c>
      <c r="C47" s="32" t="s">
        <v>182</v>
      </c>
      <c r="D47" s="32" t="s">
        <v>222</v>
      </c>
      <c r="E47" s="32" t="s">
        <v>223</v>
      </c>
      <c r="F47" s="32" t="s">
        <v>224</v>
      </c>
      <c r="G47" s="26" t="s">
        <v>114</v>
      </c>
      <c r="H47" s="32" t="s">
        <v>225</v>
      </c>
      <c r="I47" s="32" t="s">
        <v>226</v>
      </c>
      <c r="J47" s="32" t="s">
        <v>227</v>
      </c>
      <c r="K47" s="32" t="s">
        <v>228</v>
      </c>
      <c r="L47" s="38">
        <v>419561.33</v>
      </c>
      <c r="M47" s="42">
        <v>0</v>
      </c>
      <c r="N47" s="38" t="s">
        <v>229</v>
      </c>
      <c r="O47" s="38"/>
      <c r="P47" s="38">
        <v>419561.33</v>
      </c>
      <c r="Q47" s="21" t="s">
        <v>36</v>
      </c>
    </row>
    <row r="48" spans="1:17" s="22" customFormat="1" ht="90.75" thickBot="1" x14ac:dyDescent="0.3">
      <c r="A48" s="23">
        <v>38</v>
      </c>
      <c r="B48" s="29" t="s">
        <v>111</v>
      </c>
      <c r="C48" s="32" t="s">
        <v>27</v>
      </c>
      <c r="D48" s="32" t="s">
        <v>37</v>
      </c>
      <c r="E48" s="32" t="s">
        <v>112</v>
      </c>
      <c r="F48" s="32" t="s">
        <v>178</v>
      </c>
      <c r="G48" s="26" t="s">
        <v>114</v>
      </c>
      <c r="H48" s="32" t="s">
        <v>230</v>
      </c>
      <c r="I48" s="32" t="s">
        <v>231</v>
      </c>
      <c r="J48" s="32" t="s">
        <v>232</v>
      </c>
      <c r="K48" s="32" t="s">
        <v>233</v>
      </c>
      <c r="L48" s="38">
        <v>500000</v>
      </c>
      <c r="M48" s="42">
        <v>500000</v>
      </c>
      <c r="N48" s="38" t="s">
        <v>168</v>
      </c>
      <c r="O48" s="38"/>
      <c r="P48" s="30">
        <v>500000</v>
      </c>
      <c r="Q48" s="21" t="s">
        <v>36</v>
      </c>
    </row>
    <row r="49" spans="1:17" s="22" customFormat="1" ht="90" x14ac:dyDescent="0.25">
      <c r="A49" s="15">
        <v>39</v>
      </c>
      <c r="B49" s="29" t="s">
        <v>111</v>
      </c>
      <c r="C49" s="32" t="s">
        <v>27</v>
      </c>
      <c r="D49" s="32" t="s">
        <v>37</v>
      </c>
      <c r="E49" s="32" t="s">
        <v>112</v>
      </c>
      <c r="F49" s="32" t="s">
        <v>178</v>
      </c>
      <c r="G49" s="26" t="s">
        <v>114</v>
      </c>
      <c r="H49" s="32" t="s">
        <v>234</v>
      </c>
      <c r="I49" s="32" t="s">
        <v>235</v>
      </c>
      <c r="J49" s="32" t="s">
        <v>236</v>
      </c>
      <c r="K49" s="32" t="s">
        <v>237</v>
      </c>
      <c r="L49" s="38">
        <v>350000</v>
      </c>
      <c r="M49" s="42">
        <v>0</v>
      </c>
      <c r="N49" s="38" t="s">
        <v>229</v>
      </c>
      <c r="O49" s="38"/>
      <c r="P49" s="30">
        <v>350000</v>
      </c>
      <c r="Q49" s="21" t="s">
        <v>36</v>
      </c>
    </row>
    <row r="50" spans="1:17" s="22" customFormat="1" ht="150.75" thickBot="1" x14ac:dyDescent="0.3">
      <c r="A50" s="23">
        <v>40</v>
      </c>
      <c r="B50" s="29" t="s">
        <v>111</v>
      </c>
      <c r="C50" s="32" t="s">
        <v>27</v>
      </c>
      <c r="D50" s="32" t="s">
        <v>139</v>
      </c>
      <c r="E50" s="32" t="s">
        <v>140</v>
      </c>
      <c r="F50" s="32" t="s">
        <v>163</v>
      </c>
      <c r="G50" s="26" t="s">
        <v>114</v>
      </c>
      <c r="H50" s="32" t="s">
        <v>238</v>
      </c>
      <c r="I50" s="32" t="s">
        <v>239</v>
      </c>
      <c r="J50" s="32" t="s">
        <v>240</v>
      </c>
      <c r="K50" s="32" t="s">
        <v>241</v>
      </c>
      <c r="L50" s="38">
        <v>500000</v>
      </c>
      <c r="M50" s="42">
        <v>500000</v>
      </c>
      <c r="N50" s="38" t="s">
        <v>168</v>
      </c>
      <c r="O50" s="38"/>
      <c r="P50" s="30">
        <v>500000</v>
      </c>
      <c r="Q50" s="21" t="s">
        <v>36</v>
      </c>
    </row>
    <row r="51" spans="1:17" s="22" customFormat="1" ht="120" x14ac:dyDescent="0.25">
      <c r="A51" s="15">
        <v>41</v>
      </c>
      <c r="B51" s="29" t="s">
        <v>111</v>
      </c>
      <c r="C51" s="32" t="s">
        <v>27</v>
      </c>
      <c r="D51" s="32" t="s">
        <v>128</v>
      </c>
      <c r="E51" s="32" t="s">
        <v>129</v>
      </c>
      <c r="F51" s="32" t="s">
        <v>130</v>
      </c>
      <c r="G51" s="26" t="s">
        <v>114</v>
      </c>
      <c r="H51" s="32" t="s">
        <v>242</v>
      </c>
      <c r="I51" s="32" t="s">
        <v>243</v>
      </c>
      <c r="J51" s="32" t="s">
        <v>244</v>
      </c>
      <c r="K51" s="32" t="s">
        <v>189</v>
      </c>
      <c r="L51" s="38">
        <v>2000000</v>
      </c>
      <c r="M51" s="42">
        <v>1000000</v>
      </c>
      <c r="N51" s="38" t="s">
        <v>245</v>
      </c>
      <c r="O51" s="38"/>
      <c r="P51" s="30">
        <v>2000000</v>
      </c>
      <c r="Q51" s="21" t="s">
        <v>36</v>
      </c>
    </row>
    <row r="52" spans="1:17" s="22" customFormat="1" ht="150.75" thickBot="1" x14ac:dyDescent="0.3">
      <c r="A52" s="23">
        <v>42</v>
      </c>
      <c r="B52" s="29" t="s">
        <v>111</v>
      </c>
      <c r="C52" s="32" t="s">
        <v>27</v>
      </c>
      <c r="D52" s="32" t="s">
        <v>128</v>
      </c>
      <c r="E52" s="32" t="s">
        <v>129</v>
      </c>
      <c r="F52" s="32" t="s">
        <v>151</v>
      </c>
      <c r="G52" s="26" t="s">
        <v>114</v>
      </c>
      <c r="H52" s="32" t="s">
        <v>246</v>
      </c>
      <c r="I52" s="35" t="s">
        <v>247</v>
      </c>
      <c r="J52" s="32" t="s">
        <v>248</v>
      </c>
      <c r="K52" s="32" t="s">
        <v>249</v>
      </c>
      <c r="L52" s="38">
        <v>1000000</v>
      </c>
      <c r="M52" s="42">
        <v>0</v>
      </c>
      <c r="N52" s="38" t="s">
        <v>250</v>
      </c>
      <c r="O52" s="38"/>
      <c r="P52" s="30">
        <v>1000000</v>
      </c>
      <c r="Q52" s="21" t="s">
        <v>36</v>
      </c>
    </row>
    <row r="53" spans="1:17" s="22" customFormat="1" ht="150" x14ac:dyDescent="0.25">
      <c r="A53" s="15">
        <v>43</v>
      </c>
      <c r="B53" s="29" t="s">
        <v>111</v>
      </c>
      <c r="C53" s="32" t="s">
        <v>27</v>
      </c>
      <c r="D53" s="26" t="s">
        <v>28</v>
      </c>
      <c r="E53" s="32" t="s">
        <v>29</v>
      </c>
      <c r="F53" s="32" t="s">
        <v>44</v>
      </c>
      <c r="G53" s="26" t="s">
        <v>114</v>
      </c>
      <c r="H53" s="32" t="s">
        <v>251</v>
      </c>
      <c r="I53" s="32" t="s">
        <v>252</v>
      </c>
      <c r="J53" s="32" t="s">
        <v>253</v>
      </c>
      <c r="K53" s="32" t="s">
        <v>189</v>
      </c>
      <c r="L53" s="38">
        <v>500000</v>
      </c>
      <c r="M53" s="42">
        <v>0</v>
      </c>
      <c r="N53" s="38" t="s">
        <v>254</v>
      </c>
      <c r="O53" s="38"/>
      <c r="P53" s="30">
        <v>500000</v>
      </c>
      <c r="Q53" s="21" t="s">
        <v>36</v>
      </c>
    </row>
    <row r="54" spans="1:17" s="22" customFormat="1" ht="150.75" thickBot="1" x14ac:dyDescent="0.3">
      <c r="A54" s="23">
        <v>44</v>
      </c>
      <c r="B54" s="29" t="s">
        <v>111</v>
      </c>
      <c r="C54" s="32" t="s">
        <v>182</v>
      </c>
      <c r="D54" s="32" t="s">
        <v>255</v>
      </c>
      <c r="E54" s="32" t="s">
        <v>256</v>
      </c>
      <c r="F54" s="32" t="s">
        <v>257</v>
      </c>
      <c r="G54" s="26" t="s">
        <v>114</v>
      </c>
      <c r="H54" s="32" t="s">
        <v>258</v>
      </c>
      <c r="I54" s="32" t="s">
        <v>259</v>
      </c>
      <c r="J54" s="32" t="s">
        <v>260</v>
      </c>
      <c r="K54" s="32" t="s">
        <v>261</v>
      </c>
      <c r="L54" s="38">
        <v>350000</v>
      </c>
      <c r="M54" s="42">
        <v>350000</v>
      </c>
      <c r="N54" s="38" t="s">
        <v>168</v>
      </c>
      <c r="O54" s="38"/>
      <c r="P54" s="30">
        <v>350000</v>
      </c>
      <c r="Q54" s="21" t="s">
        <v>36</v>
      </c>
    </row>
    <row r="55" spans="1:17" s="22" customFormat="1" ht="120" x14ac:dyDescent="0.25">
      <c r="A55" s="15">
        <v>45</v>
      </c>
      <c r="B55" s="29" t="s">
        <v>111</v>
      </c>
      <c r="C55" s="32" t="s">
        <v>182</v>
      </c>
      <c r="D55" s="32" t="s">
        <v>183</v>
      </c>
      <c r="E55" s="32" t="s">
        <v>203</v>
      </c>
      <c r="F55" s="32" t="s">
        <v>262</v>
      </c>
      <c r="G55" s="26" t="s">
        <v>114</v>
      </c>
      <c r="H55" s="32" t="s">
        <v>263</v>
      </c>
      <c r="I55" s="32" t="s">
        <v>264</v>
      </c>
      <c r="J55" s="32" t="s">
        <v>265</v>
      </c>
      <c r="K55" s="32" t="s">
        <v>8</v>
      </c>
      <c r="L55" s="38">
        <v>374387</v>
      </c>
      <c r="M55" s="42">
        <v>187193.5</v>
      </c>
      <c r="N55" s="38" t="s">
        <v>198</v>
      </c>
      <c r="O55" s="38">
        <v>374387</v>
      </c>
      <c r="P55" s="38" t="s">
        <v>8</v>
      </c>
      <c r="Q55" s="21" t="s">
        <v>36</v>
      </c>
    </row>
    <row r="56" spans="1:17" s="22" customFormat="1" ht="75.75" thickBot="1" x14ac:dyDescent="0.3">
      <c r="A56" s="23">
        <v>46</v>
      </c>
      <c r="B56" s="29" t="s">
        <v>111</v>
      </c>
      <c r="C56" s="32" t="s">
        <v>182</v>
      </c>
      <c r="D56" s="32" t="s">
        <v>183</v>
      </c>
      <c r="E56" s="32" t="s">
        <v>266</v>
      </c>
      <c r="F56" s="32" t="s">
        <v>267</v>
      </c>
      <c r="G56" s="26" t="s">
        <v>114</v>
      </c>
      <c r="H56" s="32" t="s">
        <v>268</v>
      </c>
      <c r="I56" s="32" t="s">
        <v>269</v>
      </c>
      <c r="J56" s="32" t="s">
        <v>269</v>
      </c>
      <c r="K56" s="32" t="s">
        <v>270</v>
      </c>
      <c r="L56" s="38">
        <v>410612.51</v>
      </c>
      <c r="M56" s="42">
        <v>205306.26</v>
      </c>
      <c r="N56" s="38" t="s">
        <v>271</v>
      </c>
      <c r="O56" s="38">
        <v>410612.51</v>
      </c>
      <c r="P56" s="38" t="s">
        <v>8</v>
      </c>
      <c r="Q56" s="21" t="s">
        <v>36</v>
      </c>
    </row>
    <row r="57" spans="1:17" s="22" customFormat="1" ht="120" x14ac:dyDescent="0.25">
      <c r="A57" s="15">
        <v>47</v>
      </c>
      <c r="B57" s="29" t="s">
        <v>111</v>
      </c>
      <c r="C57" s="32" t="s">
        <v>272</v>
      </c>
      <c r="D57" s="32" t="s">
        <v>273</v>
      </c>
      <c r="E57" s="32" t="s">
        <v>274</v>
      </c>
      <c r="F57" s="32" t="s">
        <v>275</v>
      </c>
      <c r="G57" s="26" t="s">
        <v>114</v>
      </c>
      <c r="H57" s="32" t="s">
        <v>276</v>
      </c>
      <c r="I57" s="32" t="s">
        <v>277</v>
      </c>
      <c r="J57" s="32" t="s">
        <v>278</v>
      </c>
      <c r="K57" s="32" t="s">
        <v>279</v>
      </c>
      <c r="L57" s="38">
        <v>165000.49</v>
      </c>
      <c r="M57" s="42">
        <v>165000.49</v>
      </c>
      <c r="N57" s="38"/>
      <c r="O57" s="38">
        <v>165000.49</v>
      </c>
      <c r="P57" s="38" t="s">
        <v>8</v>
      </c>
      <c r="Q57" s="21" t="s">
        <v>36</v>
      </c>
    </row>
    <row r="58" spans="1:17" s="22" customFormat="1" ht="120.75" thickBot="1" x14ac:dyDescent="0.3">
      <c r="A58" s="23">
        <v>48</v>
      </c>
      <c r="B58" s="44" t="s">
        <v>111</v>
      </c>
      <c r="C58" s="45" t="s">
        <v>272</v>
      </c>
      <c r="D58" s="45" t="s">
        <v>273</v>
      </c>
      <c r="E58" s="45" t="s">
        <v>274</v>
      </c>
      <c r="F58" s="45" t="s">
        <v>275</v>
      </c>
      <c r="G58" s="46" t="s">
        <v>114</v>
      </c>
      <c r="H58" s="45" t="s">
        <v>280</v>
      </c>
      <c r="I58" s="45" t="s">
        <v>281</v>
      </c>
      <c r="J58" s="45" t="s">
        <v>278</v>
      </c>
      <c r="K58" s="45" t="s">
        <v>282</v>
      </c>
      <c r="L58" s="47">
        <v>1100000</v>
      </c>
      <c r="M58" s="48">
        <v>1100000</v>
      </c>
      <c r="N58" s="38"/>
      <c r="O58" s="47">
        <v>1100000</v>
      </c>
      <c r="P58" s="47" t="s">
        <v>8</v>
      </c>
      <c r="Q58" s="21" t="s">
        <v>36</v>
      </c>
    </row>
    <row r="59" spans="1:17" s="22" customFormat="1" ht="30" x14ac:dyDescent="0.25">
      <c r="B59" s="49"/>
      <c r="G59" s="35"/>
      <c r="L59" s="50">
        <f>SUM(L11:L58)</f>
        <v>72122247.310000002</v>
      </c>
      <c r="M59" s="50">
        <f t="shared" ref="M59" si="0">SUM(M11:M58)</f>
        <v>60739582.679999992</v>
      </c>
      <c r="N59" s="51"/>
      <c r="O59" s="50">
        <f t="shared" ref="O59:P59" si="1">SUM(O11:O58)</f>
        <v>10524440.65</v>
      </c>
      <c r="P59" s="50">
        <f t="shared" si="1"/>
        <v>61597806.659999996</v>
      </c>
      <c r="Q59" s="21" t="s">
        <v>36</v>
      </c>
    </row>
    <row r="60" spans="1:17" s="22" customFormat="1" x14ac:dyDescent="0.25">
      <c r="B60" s="49"/>
      <c r="G60" s="35"/>
      <c r="L60" s="4"/>
      <c r="M60" s="4"/>
      <c r="N60" s="4"/>
      <c r="O60" s="4"/>
      <c r="P60" s="4"/>
    </row>
    <row r="61" spans="1:17" s="22" customFormat="1" x14ac:dyDescent="0.25">
      <c r="B61" s="49"/>
      <c r="G61" s="35"/>
      <c r="I61" s="52"/>
      <c r="L61" s="4"/>
      <c r="M61" s="4"/>
      <c r="N61" s="4"/>
      <c r="O61" s="4"/>
      <c r="P61" s="4"/>
    </row>
    <row r="62" spans="1:17" s="22" customFormat="1" x14ac:dyDescent="0.25">
      <c r="B62" s="49"/>
      <c r="G62" s="35"/>
      <c r="L62" s="4"/>
      <c r="M62" s="4"/>
      <c r="N62" s="4"/>
      <c r="O62" s="4"/>
      <c r="P62" s="4"/>
    </row>
    <row r="63" spans="1:17" s="22" customFormat="1" x14ac:dyDescent="0.25">
      <c r="B63" s="49"/>
      <c r="G63" s="35"/>
      <c r="L63" s="4"/>
      <c r="M63" s="4"/>
      <c r="N63" s="4"/>
      <c r="O63" s="4"/>
      <c r="P63" s="4"/>
    </row>
    <row r="64" spans="1:17" s="22" customFormat="1" x14ac:dyDescent="0.25">
      <c r="F64" s="53"/>
      <c r="G64" s="35"/>
    </row>
    <row r="65" spans="2:16" s="22" customFormat="1" x14ac:dyDescent="0.25">
      <c r="F65" s="53"/>
      <c r="G65" s="35"/>
    </row>
    <row r="66" spans="2:16" s="22" customFormat="1" x14ac:dyDescent="0.25">
      <c r="G66" s="35"/>
      <c r="J66" s="52"/>
    </row>
    <row r="69" spans="2:16" x14ac:dyDescent="0.25">
      <c r="B69"/>
      <c r="P69" s="54"/>
    </row>
  </sheetData>
  <autoFilter ref="A10:P59"/>
  <mergeCells count="5">
    <mergeCell ref="B2:P2"/>
    <mergeCell ref="H4:I4"/>
    <mergeCell ref="H5:K5"/>
    <mergeCell ref="H6:I6"/>
    <mergeCell ref="C9:G9"/>
  </mergeCells>
  <pageMargins left="0.31496062992125984" right="0.31496062992125984" top="0.51181102362204722" bottom="0.43307086614173229" header="0.31496062992125984" footer="0.31496062992125984"/>
  <pageSetup paperSize="5" scale="50" orientation="landscape" verticalDpi="0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79998168889431442"/>
  </sheetPr>
  <dimension ref="A2:G24"/>
  <sheetViews>
    <sheetView showGridLines="0" tabSelected="1" workbookViewId="0">
      <selection activeCell="C6" sqref="C6:F6"/>
    </sheetView>
  </sheetViews>
  <sheetFormatPr baseColWidth="10" defaultRowHeight="15" x14ac:dyDescent="0.25"/>
  <cols>
    <col min="1" max="1" width="4.7109375" customWidth="1"/>
    <col min="2" max="2" width="37.7109375" style="2" customWidth="1"/>
    <col min="3" max="3" width="20.5703125" style="3" customWidth="1"/>
    <col min="4" max="5" width="20.42578125" style="3" bestFit="1" customWidth="1"/>
    <col min="6" max="6" width="21" bestFit="1" customWidth="1"/>
  </cols>
  <sheetData>
    <row r="2" spans="1:7" ht="23.25" x14ac:dyDescent="0.25">
      <c r="B2" s="55"/>
      <c r="C2" s="55"/>
      <c r="D2" s="55"/>
      <c r="E2" s="55"/>
    </row>
    <row r="4" spans="1:7" ht="18.75" x14ac:dyDescent="0.25">
      <c r="A4" s="64" t="s">
        <v>1</v>
      </c>
      <c r="B4" s="64"/>
      <c r="C4" s="64"/>
      <c r="D4" s="64"/>
      <c r="E4" s="64"/>
      <c r="F4" s="64"/>
    </row>
    <row r="5" spans="1:7" ht="19.5" thickBot="1" x14ac:dyDescent="0.3">
      <c r="B5" s="8" t="s">
        <v>2</v>
      </c>
      <c r="C5" s="58" t="s">
        <v>3</v>
      </c>
      <c r="D5" s="59"/>
      <c r="E5" s="59"/>
      <c r="F5" s="59"/>
    </row>
    <row r="6" spans="1:7" ht="19.5" thickBot="1" x14ac:dyDescent="0.3">
      <c r="B6" s="8" t="s">
        <v>4</v>
      </c>
      <c r="C6" s="58" t="s">
        <v>5</v>
      </c>
      <c r="D6" s="59"/>
      <c r="E6" s="59"/>
      <c r="F6" s="59"/>
    </row>
    <row r="9" spans="1:7" ht="19.5" customHeight="1" thickBot="1" x14ac:dyDescent="0.3">
      <c r="B9" s="62" t="s">
        <v>283</v>
      </c>
      <c r="C9" s="63"/>
      <c r="D9" s="63"/>
      <c r="E9" s="63"/>
      <c r="F9" s="63"/>
    </row>
    <row r="10" spans="1:7" s="2" customFormat="1" ht="16.5" thickBot="1" x14ac:dyDescent="0.3">
      <c r="B10" s="6" t="s">
        <v>15</v>
      </c>
      <c r="C10" s="6" t="s">
        <v>20</v>
      </c>
      <c r="D10" s="6" t="s">
        <v>23</v>
      </c>
      <c r="E10" s="6" t="s">
        <v>24</v>
      </c>
      <c r="F10" s="6" t="s">
        <v>21</v>
      </c>
    </row>
    <row r="11" spans="1:7" x14ac:dyDescent="0.25">
      <c r="A11" s="65">
        <v>1</v>
      </c>
      <c r="B11" s="66" t="s">
        <v>31</v>
      </c>
      <c r="C11" s="67">
        <v>9387168</v>
      </c>
      <c r="D11" s="67">
        <v>2052708</v>
      </c>
      <c r="E11" s="68">
        <v>7334460</v>
      </c>
      <c r="F11" s="69">
        <v>9978206.0199999996</v>
      </c>
      <c r="G11" s="70"/>
    </row>
    <row r="12" spans="1:7" x14ac:dyDescent="0.25">
      <c r="A12" s="71">
        <v>2</v>
      </c>
      <c r="B12" s="72" t="s">
        <v>60</v>
      </c>
      <c r="C12" s="73">
        <v>33619785.329999998</v>
      </c>
      <c r="D12" s="73">
        <v>0</v>
      </c>
      <c r="E12" s="73">
        <v>33619785.329999998</v>
      </c>
      <c r="F12" s="74">
        <v>31216381.329999998</v>
      </c>
      <c r="G12" s="70"/>
    </row>
    <row r="13" spans="1:7" x14ac:dyDescent="0.25">
      <c r="A13" s="71">
        <v>3</v>
      </c>
      <c r="B13" s="72" t="s">
        <v>87</v>
      </c>
      <c r="C13" s="73">
        <v>9340000</v>
      </c>
      <c r="D13" s="73">
        <v>0</v>
      </c>
      <c r="E13" s="73">
        <v>9340000</v>
      </c>
      <c r="F13" s="74">
        <v>8896806.3900000006</v>
      </c>
      <c r="G13" s="70"/>
    </row>
    <row r="14" spans="1:7" s="77" customFormat="1" x14ac:dyDescent="0.25">
      <c r="A14" s="71">
        <v>4</v>
      </c>
      <c r="B14" s="72" t="s">
        <v>101</v>
      </c>
      <c r="C14" s="73">
        <v>333720</v>
      </c>
      <c r="D14" s="73">
        <v>333720</v>
      </c>
      <c r="E14" s="73">
        <v>0</v>
      </c>
      <c r="F14" s="75">
        <v>90900</v>
      </c>
      <c r="G14" s="76"/>
    </row>
    <row r="15" spans="1:7" x14ac:dyDescent="0.25">
      <c r="A15" s="71">
        <v>5</v>
      </c>
      <c r="B15" s="72" t="s">
        <v>114</v>
      </c>
      <c r="C15" s="73">
        <v>19141573.98</v>
      </c>
      <c r="D15" s="73">
        <v>7838012.6500000004</v>
      </c>
      <c r="E15" s="31">
        <v>11303561.33</v>
      </c>
      <c r="F15" s="78">
        <v>10536408.939999999</v>
      </c>
      <c r="G15" s="70"/>
    </row>
    <row r="16" spans="1:7" ht="15.75" thickBot="1" x14ac:dyDescent="0.3">
      <c r="A16" s="79">
        <v>6</v>
      </c>
      <c r="B16" s="80" t="s">
        <v>157</v>
      </c>
      <c r="C16" s="81">
        <v>300000</v>
      </c>
      <c r="D16" s="81">
        <v>300000</v>
      </c>
      <c r="E16" s="81">
        <v>0</v>
      </c>
      <c r="F16" s="82">
        <v>20880</v>
      </c>
      <c r="G16" s="70"/>
    </row>
    <row r="17" spans="3:7" customFormat="1" ht="18.75" x14ac:dyDescent="0.3">
      <c r="C17" s="83">
        <f>SUM(C11:C16)</f>
        <v>72122247.310000002</v>
      </c>
      <c r="D17" s="83">
        <f>SUM(D11:D16)</f>
        <v>10524440.65</v>
      </c>
      <c r="E17" s="83">
        <f>SUM(E11:E16)</f>
        <v>61597806.659999996</v>
      </c>
      <c r="F17" s="84">
        <f>SUM(F11:F16)</f>
        <v>60739582.679999992</v>
      </c>
      <c r="G17" s="70"/>
    </row>
    <row r="18" spans="3:7" customFormat="1" x14ac:dyDescent="0.25">
      <c r="C18" s="3"/>
      <c r="D18" s="3"/>
      <c r="E18" s="4"/>
      <c r="F18" s="70"/>
      <c r="G18" s="70"/>
    </row>
    <row r="19" spans="3:7" customFormat="1" x14ac:dyDescent="0.25">
      <c r="C19" s="3"/>
      <c r="D19" s="3"/>
      <c r="E19" s="3"/>
      <c r="F19" s="70"/>
      <c r="G19" s="70"/>
    </row>
    <row r="20" spans="3:7" customFormat="1" x14ac:dyDescent="0.25">
      <c r="C20" s="3"/>
      <c r="D20" s="3"/>
      <c r="E20" s="3"/>
      <c r="F20" s="70"/>
      <c r="G20" s="70"/>
    </row>
    <row r="21" spans="3:7" customFormat="1" x14ac:dyDescent="0.25">
      <c r="C21" s="3"/>
      <c r="D21" s="3"/>
      <c r="E21" s="3"/>
      <c r="F21" s="70"/>
      <c r="G21" s="70"/>
    </row>
    <row r="22" spans="3:7" customFormat="1" x14ac:dyDescent="0.25"/>
    <row r="23" spans="3:7" customFormat="1" x14ac:dyDescent="0.25"/>
    <row r="24" spans="3:7" customFormat="1" x14ac:dyDescent="0.25"/>
  </sheetData>
  <mergeCells count="5">
    <mergeCell ref="B2:E2"/>
    <mergeCell ref="A4:F4"/>
    <mergeCell ref="C5:F5"/>
    <mergeCell ref="C6:F6"/>
    <mergeCell ref="B9:F9"/>
  </mergeCells>
  <printOptions horizontalCentered="1"/>
  <pageMargins left="0.70866141732283472" right="0.7086614173228347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Seguridad Pública </vt:lpstr>
      <vt:lpstr>Seguridad Pública Agrupado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Alejandro Miranda Vazquez</dc:creator>
  <cp:lastModifiedBy>Mario Alejandro Miranda Vazquez</cp:lastModifiedBy>
  <dcterms:created xsi:type="dcterms:W3CDTF">2018-09-13T18:24:14Z</dcterms:created>
  <dcterms:modified xsi:type="dcterms:W3CDTF">2018-09-13T18:24:45Z</dcterms:modified>
</cp:coreProperties>
</file>