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MMCH\TRANSPARENCIA\TRANSPARENCIA COVID 19\"/>
    </mc:Choice>
  </mc:AlternateContent>
  <bookViews>
    <workbookView xWindow="0" yWindow="0" windowWidth="20490" windowHeight="745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6" l="1"/>
  <c r="G57" i="7"/>
  <c r="E19" i="6"/>
  <c r="I19" i="6"/>
  <c r="A19" i="6"/>
  <c r="G53" i="7" l="1"/>
  <c r="I22" i="6" l="1"/>
</calcChain>
</file>

<file path=xl/sharedStrings.xml><?xml version="1.0" encoding="utf-8"?>
<sst xmlns="http://schemas.openxmlformats.org/spreadsheetml/2006/main" count="299" uniqueCount="232">
  <si>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</si>
  <si>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</si>
  <si>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</si>
  <si>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</si>
  <si>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</si>
  <si>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</si>
  <si>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</si>
  <si>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</si>
  <si>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</si>
  <si>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</si>
  <si>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</si>
  <si>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</si>
  <si>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</si>
  <si>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</si>
  <si>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</si>
  <si>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</si>
  <si>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</si>
  <si>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</si>
  <si>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</si>
  <si>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</si>
  <si>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</si>
  <si>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</si>
  <si>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</si>
  <si>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</si>
  <si>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</si>
  <si>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</si>
  <si>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</si>
  <si>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</si>
  <si>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</si>
  <si>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</si>
  <si>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</si>
  <si>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</si>
  <si>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</si>
  <si>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</si>
  <si>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</si>
  <si>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</si>
  <si>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</si>
  <si>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</si>
  <si>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</si>
  <si>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</si>
  <si>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</si>
  <si>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</si>
  <si>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</si>
  <si>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</si>
  <si>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</si>
  <si>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</si>
  <si>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</si>
  <si>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</si>
  <si>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</si>
  <si>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</si>
  <si>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</si>
  <si>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</si>
  <si>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</si>
  <si>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</si>
  <si>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</si>
  <si>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</si>
  <si>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</si>
  <si>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</si>
  <si>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</si>
  <si>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</si>
  <si>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</si>
  <si>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</si>
  <si>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</si>
  <si>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</si>
  <si>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</si>
  <si>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</si>
  <si>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</si>
  <si>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</si>
  <si>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</si>
  <si>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</si>
  <si>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</si>
  <si>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</si>
  <si>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</si>
  <si>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</si>
  <si>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</si>
  <si>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</si>
  <si>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</si>
  <si>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</si>
  <si>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</si>
  <si>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</si>
  <si>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</si>
  <si>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</si>
  <si>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</si>
  <si>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</si>
  <si>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</si>
  <si>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</si>
  <si>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</si>
  <si>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</si>
  <si>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</si>
  <si>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</si>
  <si>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</si>
  <si>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</si>
  <si>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</si>
  <si>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</si>
  <si>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</si>
  <si>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</si>
  <si>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</si>
  <si>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</si>
  <si>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</si>
  <si>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</si>
  <si>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</si>
  <si>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</si>
  <si>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</si>
  <si>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</si>
  <si>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</si>
  <si>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</si>
  <si>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</si>
  <si>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</si>
  <si>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</si>
  <si>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</si>
  <si>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</si>
  <si>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</si>
  <si>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</si>
  <si>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</si>
  <si>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</si>
  <si>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</si>
  <si>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</si>
  <si>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</si>
  <si>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</si>
  <si>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</si>
  <si>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</si>
  <si>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</si>
  <si>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</si>
  <si>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</si>
  <si>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</si>
  <si>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</si>
  <si>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</si>
  <si>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</si>
  <si>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</si>
  <si>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</si>
  <si>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</si>
  <si>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</si>
  <si>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</si>
  <si>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</si>
  <si>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</si>
  <si>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</si>
  <si>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</si>
  <si>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</si>
  <si>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</si>
  <si>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</si>
  <si>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</si>
  <si>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</si>
  <si>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</si>
  <si>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</si>
  <si>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</si>
  <si>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</si>
  <si>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</si>
  <si>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</si>
  <si>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</si>
  <si>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</si>
  <si>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</si>
  <si>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</si>
  <si>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</si>
  <si>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</si>
  <si>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</si>
  <si>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</si>
  <si>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</si>
  <si>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</si>
  <si>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</si>
  <si>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</si>
  <si>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</si>
  <si>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</si>
  <si>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</si>
  <si>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</si>
  <si>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</si>
  <si>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</si>
  <si>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</si>
  <si>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</si>
  <si>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</si>
  <si>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</si>
  <si>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</si>
  <si>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</si>
  <si>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</si>
  <si>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</si>
  <si>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</si>
  <si>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</si>
  <si>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</si>
  <si>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</si>
  <si>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</si>
  <si>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</si>
  <si>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</si>
  <si>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</si>
  <si>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</si>
  <si>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</si>
  <si>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</si>
  <si>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</si>
  <si>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</si>
  <si>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</si>
  <si>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</si>
  <si>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</si>
  <si>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</si>
  <si>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</si>
  <si>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</si>
  <si>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</si>
  <si>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</si>
  <si>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</si>
  <si>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</si>
  <si>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</si>
  <si>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</si>
  <si>
    <t>INV0004832137459</t>
  </si>
  <si>
    <t xml:space="preserve">CONTRATACIÓN STANDARD BIZ </t>
  </si>
  <si>
    <t>INV0003832137459</t>
  </si>
  <si>
    <t xml:space="preserve">Primeros Auxilios Psicológicos , Zoom  Servidores públicos y público en general , 19 beneficiarias y beneficiarios </t>
  </si>
  <si>
    <t>19 beneficiarias y beneficiarios ,  (Por razones de protección de datos personales omitimos el nombre de las beneficiarias )</t>
  </si>
  <si>
    <t xml:space="preserve">Primeros Auxilios Psicológicos , Zoom  Servidores públicos y público en general , 21 beneficiarias y beneficiarios </t>
  </si>
  <si>
    <t>21 beneficiarias y beneficiarios ,  (Por razones de protección de datos personales omitimos el nombre de las beneficiarias )</t>
  </si>
  <si>
    <t xml:space="preserve">Tipos de violencia , Zoom Cecati 122 Publico en General, 14 beneficiarias y beneficiarios </t>
  </si>
  <si>
    <t>14 beneficiarias y beneficiarios ,  (Por razones de protección de datos personales omitimos el nombre de las beneficiarias )</t>
  </si>
  <si>
    <t xml:space="preserve">Primeros Auxilios Psicológicos , zoom Servidores públicos y público en general , 19 beneficiarias y beneficiarios </t>
  </si>
  <si>
    <t xml:space="preserve">Primeros Auxilios Psicológicos , zoom Servidores públicos y público en general , 20 beneficiarias y beneficiarios </t>
  </si>
  <si>
    <t>20 beneficiarias y beneficiarios ,  (Por razones de protección de datos personales omitimos el nombre de las beneficiarias )</t>
  </si>
  <si>
    <t xml:space="preserve">Resiliencia , Zoom- INADET Publico en General, 21 beneficiarias y beneficiarios </t>
  </si>
  <si>
    <t xml:space="preserve">Resiliencia , Zoom- INADET Publico en General, 28 beneficiarias y beneficiarios </t>
  </si>
  <si>
    <t>28 beneficiarias y beneficiarios ,  (Por razones de protección de datos personales omitimos el nombre de las beneficiarias )</t>
  </si>
  <si>
    <t xml:space="preserve">Primeros Auxilios Psicológicos , Rendichicas  Publico en General, 11 beneficiarias y beneficiarios </t>
  </si>
  <si>
    <t>11 beneficiarias y beneficiarios ,  (Por razones de protección de datos personales omitimos el nombre de las beneficiarias )</t>
  </si>
  <si>
    <t xml:space="preserve">Violencia Digital , zoom Publico en General, 18 beneficiarias y beneficiarios </t>
  </si>
  <si>
    <t>18 beneficiarias y beneficiarios ,  (Por razones de protección de datos personales omitimos el nombre de las beneficiarias )</t>
  </si>
  <si>
    <t xml:space="preserve">El duelo , zoom Publico en General, 27 beneficiarias y beneficiarios 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</si>
  <si>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</si>
  <si>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</si>
  <si>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</si>
  <si>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</si>
  <si>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</si>
  <si>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</si>
  <si>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</si>
  <si>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15 al 24 agosto</t>
  </si>
  <si>
    <t>16 al 24 agosto</t>
  </si>
  <si>
    <t>1 al 12 de agosto</t>
  </si>
  <si>
    <t>4TT7BU29P2</t>
  </si>
  <si>
    <t>GJYMDV69P2</t>
  </si>
  <si>
    <t>258621 MENSAJES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</si>
</sst>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1"/>
      <color theme="4" tint="-0.249977111117893"/>
      <name val="Calibri"/>
      <family val="2"/>
    </font>
    <font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0" fillId="0" borderId="0" xfId="0" applyAlignment="1">
      <alignment horizontal="left"/>
    </xf>
    <xf numFmtId="0" fontId="1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0" fontId="14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center" wrapText="1"/>
    </xf>
    <xf numFmtId="15" fontId="1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14" fontId="16" fillId="0" borderId="1" xfId="0" applyNumberFormat="1" applyFont="1" applyFill="1" applyBorder="1" applyAlignment="1">
      <alignment horizontal="left" vertical="center"/>
    </xf>
    <xf numFmtId="14" fontId="17" fillId="0" borderId="1" xfId="0" applyNumberFormat="1" applyFont="1" applyFill="1" applyBorder="1" applyAlignment="1">
      <alignment horizontal="left" vertical="center"/>
    </xf>
    <xf numFmtId="14" fontId="16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3" fontId="19" fillId="11" borderId="0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14" fillId="0" borderId="1" xfId="1" applyFont="1" applyFill="1" applyBorder="1" applyAlignment="1">
      <alignment horizontal="left" vertical="center"/>
    </xf>
    <xf numFmtId="3" fontId="0" fillId="0" borderId="0" xfId="0" applyNumberFormat="1"/>
    <xf numFmtId="0" fontId="20" fillId="0" borderId="1" xfId="0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44" fontId="0" fillId="0" borderId="3" xfId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/>
    </xf>
    <xf numFmtId="3" fontId="14" fillId="0" borderId="1" xfId="0" applyNumberFormat="1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4" fontId="0" fillId="0" borderId="1" xfId="1" applyFont="1" applyBorder="1"/>
    <xf numFmtId="44" fontId="0" fillId="0" borderId="1" xfId="1" applyFon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11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2</xdr:row>
      <xdr:rowOff>51594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1</xdr:row>
      <xdr:rowOff>526256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8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84"/>
      <c r="C4" s="7">
        <v>2</v>
      </c>
      <c r="D4" s="13" t="s">
        <v>4</v>
      </c>
      <c r="E4" s="7" t="s">
        <v>5</v>
      </c>
    </row>
    <row r="5" spans="2:5" x14ac:dyDescent="0.25">
      <c r="B5" s="84"/>
      <c r="C5" s="7">
        <v>3</v>
      </c>
      <c r="D5" s="13" t="s">
        <v>6</v>
      </c>
      <c r="E5" s="7" t="s">
        <v>7</v>
      </c>
    </row>
    <row r="6" spans="2:5" x14ac:dyDescent="0.25">
      <c r="B6" s="84"/>
      <c r="C6" s="7">
        <v>4</v>
      </c>
      <c r="D6" s="13" t="s">
        <v>8</v>
      </c>
      <c r="E6" s="7" t="s">
        <v>7</v>
      </c>
    </row>
    <row r="7" spans="2:5" ht="30" x14ac:dyDescent="0.25">
      <c r="B7" s="8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84"/>
      <c r="C8" s="7">
        <v>6</v>
      </c>
      <c r="D8" s="13" t="s">
        <v>11</v>
      </c>
      <c r="E8" s="7" t="s">
        <v>7</v>
      </c>
    </row>
    <row r="9" spans="2:5" ht="45" x14ac:dyDescent="0.25">
      <c r="B9" s="84"/>
      <c r="C9" s="7">
        <v>7</v>
      </c>
      <c r="D9" s="13" t="s">
        <v>13</v>
      </c>
      <c r="E9" s="7" t="s">
        <v>7</v>
      </c>
    </row>
    <row r="10" spans="2:5" x14ac:dyDescent="0.25">
      <c r="B10" s="84"/>
      <c r="C10" s="7">
        <v>8</v>
      </c>
      <c r="D10" s="6" t="s">
        <v>15</v>
      </c>
      <c r="E10" s="7" t="s">
        <v>10</v>
      </c>
    </row>
    <row r="11" spans="2:5" ht="30" x14ac:dyDescent="0.25">
      <c r="B11" s="84"/>
      <c r="C11" s="7">
        <v>9</v>
      </c>
      <c r="D11" s="6" t="s">
        <v>16</v>
      </c>
      <c r="E11" s="7" t="s">
        <v>14</v>
      </c>
    </row>
    <row r="12" spans="2:5" x14ac:dyDescent="0.25">
      <c r="B12" s="84"/>
      <c r="C12" s="7">
        <v>10</v>
      </c>
      <c r="D12" s="6" t="s">
        <v>18</v>
      </c>
      <c r="E12" s="7" t="s">
        <v>19</v>
      </c>
    </row>
    <row r="13" spans="2:5" x14ac:dyDescent="0.25">
      <c r="B13" s="8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8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86"/>
      <c r="C16" s="7">
        <v>2</v>
      </c>
      <c r="D16" s="6" t="s">
        <v>25</v>
      </c>
      <c r="E16" s="7" t="s">
        <v>10</v>
      </c>
    </row>
    <row r="17" spans="2:5" ht="30" x14ac:dyDescent="0.25">
      <c r="B17" s="86"/>
      <c r="C17" s="7">
        <v>3</v>
      </c>
      <c r="D17" s="6" t="s">
        <v>26</v>
      </c>
      <c r="E17" s="7" t="s">
        <v>27</v>
      </c>
    </row>
    <row r="18" spans="2:5" ht="45" x14ac:dyDescent="0.25">
      <c r="B18" s="86"/>
      <c r="C18" s="7">
        <v>4</v>
      </c>
      <c r="D18" s="5" t="s">
        <v>28</v>
      </c>
      <c r="E18" s="7" t="s">
        <v>12</v>
      </c>
    </row>
    <row r="19" spans="2:5" ht="30" x14ac:dyDescent="0.25">
      <c r="B19" s="86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87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87"/>
      <c r="C22" s="7">
        <v>2</v>
      </c>
      <c r="D22" s="6" t="s">
        <v>32</v>
      </c>
      <c r="E22" s="7" t="s">
        <v>10</v>
      </c>
    </row>
    <row r="23" spans="2:5" x14ac:dyDescent="0.25">
      <c r="B23" s="87"/>
      <c r="C23" s="7">
        <v>3</v>
      </c>
      <c r="D23" s="6" t="s">
        <v>33</v>
      </c>
      <c r="E23" s="7" t="s">
        <v>34</v>
      </c>
    </row>
    <row r="24" spans="2:5" ht="30" x14ac:dyDescent="0.25">
      <c r="B24" s="87"/>
      <c r="C24" s="7">
        <v>4</v>
      </c>
      <c r="D24" s="5" t="s">
        <v>35</v>
      </c>
      <c r="E24" s="7" t="s">
        <v>21</v>
      </c>
    </row>
    <row r="25" spans="2:5" ht="30" x14ac:dyDescent="0.25">
      <c r="B25" s="87"/>
      <c r="C25" s="7">
        <v>5</v>
      </c>
      <c r="D25" s="5" t="s">
        <v>36</v>
      </c>
      <c r="E25" s="7" t="s">
        <v>21</v>
      </c>
    </row>
    <row r="26" spans="2:5" x14ac:dyDescent="0.25">
      <c r="B26" s="87"/>
      <c r="C26" s="7">
        <v>6</v>
      </c>
      <c r="D26" s="6" t="s">
        <v>37</v>
      </c>
      <c r="E26" s="7" t="s">
        <v>24</v>
      </c>
    </row>
    <row r="27" spans="2:5" x14ac:dyDescent="0.25">
      <c r="B27" s="87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87"/>
      <c r="C28" s="7">
        <v>8</v>
      </c>
      <c r="D28" s="6" t="s">
        <v>39</v>
      </c>
      <c r="E28" s="7" t="s">
        <v>24</v>
      </c>
    </row>
    <row r="29" spans="2:5" x14ac:dyDescent="0.25">
      <c r="B29" s="87"/>
      <c r="C29" s="7">
        <v>9</v>
      </c>
      <c r="D29" s="6" t="s">
        <v>40</v>
      </c>
      <c r="E29" s="7" t="s">
        <v>24</v>
      </c>
    </row>
    <row r="30" spans="2:5" ht="30" x14ac:dyDescent="0.25">
      <c r="B30" s="87"/>
      <c r="C30" s="7">
        <v>10</v>
      </c>
      <c r="D30" s="6" t="s">
        <v>41</v>
      </c>
      <c r="E30" s="7" t="s">
        <v>5</v>
      </c>
    </row>
    <row r="31" spans="2:5" ht="30" x14ac:dyDescent="0.25">
      <c r="B31" s="87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85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85"/>
      <c r="C34" s="9">
        <v>2</v>
      </c>
      <c r="D34" s="13" t="s">
        <v>46</v>
      </c>
      <c r="E34" s="7" t="s">
        <v>47</v>
      </c>
    </row>
    <row r="35" spans="2:9" x14ac:dyDescent="0.25">
      <c r="B35" s="85"/>
      <c r="C35" s="9">
        <v>3</v>
      </c>
      <c r="D35" s="13" t="s">
        <v>48</v>
      </c>
      <c r="E35" s="7" t="s">
        <v>49</v>
      </c>
    </row>
    <row r="36" spans="2:9" x14ac:dyDescent="0.25">
      <c r="B36" s="85"/>
      <c r="C36" s="9">
        <v>4</v>
      </c>
      <c r="D36" s="6" t="s">
        <v>50</v>
      </c>
      <c r="E36" s="7" t="s">
        <v>5</v>
      </c>
    </row>
    <row r="37" spans="2:9" x14ac:dyDescent="0.25">
      <c r="B37" s="85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85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85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81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82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82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83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3" zoomScale="60" zoomScaleNormal="60" workbookViewId="0">
      <selection activeCell="O28" sqref="O28"/>
    </sheetView>
  </sheetViews>
  <sheetFormatPr baseColWidth="10" defaultColWidth="11.42578125" defaultRowHeight="15" x14ac:dyDescent="0.25"/>
  <cols>
    <col min="1" max="1" width="26.5703125" customWidth="1"/>
    <col min="2" max="2" width="0.85546875" style="30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</cols>
  <sheetData>
    <row r="1" spans="1:9" ht="75" customHeight="1" x14ac:dyDescent="0.25">
      <c r="C1" s="95" t="s">
        <v>59</v>
      </c>
      <c r="D1" s="95"/>
      <c r="E1" s="95"/>
      <c r="F1" s="95"/>
      <c r="G1" s="95"/>
      <c r="H1" s="95"/>
      <c r="I1" s="95"/>
    </row>
    <row r="2" spans="1:9" x14ac:dyDescent="0.25">
      <c r="A2" s="96"/>
      <c r="B2" s="96"/>
      <c r="C2" s="96"/>
      <c r="D2" s="96"/>
      <c r="E2" s="96"/>
      <c r="F2" s="96"/>
      <c r="G2" s="96"/>
      <c r="H2" s="96"/>
      <c r="I2" s="96"/>
    </row>
    <row r="3" spans="1:9" ht="15.75" x14ac:dyDescent="0.25">
      <c r="A3" s="16"/>
      <c r="B3" s="31"/>
      <c r="C3" s="16"/>
      <c r="D3" s="16"/>
      <c r="E3" s="90" t="s">
        <v>76</v>
      </c>
      <c r="F3" s="90"/>
      <c r="G3" s="90"/>
      <c r="H3" s="35"/>
      <c r="I3" s="44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94" t="s">
        <v>198</v>
      </c>
      <c r="D5" s="94"/>
      <c r="E5" s="94"/>
      <c r="F5" s="94"/>
      <c r="G5" s="94"/>
      <c r="H5" s="94"/>
      <c r="I5" s="94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94" t="s">
        <v>22</v>
      </c>
      <c r="D7" s="94"/>
      <c r="E7" s="94"/>
      <c r="F7" s="94"/>
      <c r="G7" s="94"/>
      <c r="H7" s="94"/>
      <c r="I7" s="94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43.25" customHeight="1" x14ac:dyDescent="0.25">
      <c r="A9" s="24" t="s">
        <v>62</v>
      </c>
      <c r="B9" s="25"/>
      <c r="C9" s="94" t="s">
        <v>96</v>
      </c>
      <c r="D9" s="94"/>
      <c r="E9" s="94"/>
      <c r="F9" s="94"/>
      <c r="G9" s="94"/>
      <c r="H9" s="94"/>
      <c r="I9" s="94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209.25" customHeight="1" x14ac:dyDescent="0.25">
      <c r="A11" s="24" t="s">
        <v>63</v>
      </c>
      <c r="B11" s="25"/>
      <c r="C11" s="94" t="s">
        <v>127</v>
      </c>
      <c r="D11" s="94"/>
      <c r="E11" s="94"/>
      <c r="F11" s="94"/>
      <c r="G11" s="94"/>
      <c r="H11" s="94"/>
      <c r="I11" s="94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36" customHeight="1" x14ac:dyDescent="0.25">
      <c r="A13" s="24" t="s">
        <v>64</v>
      </c>
      <c r="B13" s="25"/>
      <c r="C13" s="94" t="s">
        <v>97</v>
      </c>
      <c r="D13" s="94"/>
      <c r="E13" s="94"/>
      <c r="F13" s="94"/>
      <c r="G13" s="94"/>
      <c r="H13" s="94"/>
      <c r="I13" s="94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88" t="s">
        <v>65</v>
      </c>
      <c r="B15" s="88"/>
      <c r="C15" s="88"/>
      <c r="D15" s="88"/>
      <c r="E15" s="88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94" t="s">
        <v>80</v>
      </c>
      <c r="B16" s="94"/>
      <c r="C16" s="94"/>
      <c r="D16" s="94"/>
      <c r="E16" s="94"/>
      <c r="F16" s="26"/>
      <c r="G16" s="40" t="s">
        <v>81</v>
      </c>
      <c r="H16" s="18"/>
      <c r="I16" s="41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89" t="s">
        <v>66</v>
      </c>
      <c r="B18" s="89"/>
      <c r="C18" s="89"/>
      <c r="D18" s="34"/>
      <c r="E18" s="89" t="s">
        <v>77</v>
      </c>
      <c r="F18" s="89"/>
      <c r="G18" s="89"/>
      <c r="H18" s="34"/>
      <c r="I18" s="38" t="s">
        <v>68</v>
      </c>
    </row>
    <row r="19" spans="1:9" ht="33" customHeight="1" x14ac:dyDescent="0.25">
      <c r="A19" s="39">
        <f>266684.28</f>
        <v>266684.28000000003</v>
      </c>
      <c r="B19" s="32"/>
      <c r="C19" s="42" t="s">
        <v>67</v>
      </c>
      <c r="D19" s="21"/>
      <c r="E19" s="39">
        <f>182710+66255.58</f>
        <v>248965.58000000002</v>
      </c>
      <c r="F19" s="19"/>
      <c r="G19" s="42" t="s">
        <v>67</v>
      </c>
      <c r="H19" s="21"/>
      <c r="I19" s="43">
        <f>E19/A19</f>
        <v>0.93355926341065165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88" t="s">
        <v>69</v>
      </c>
      <c r="B21" s="88"/>
      <c r="C21" s="88"/>
      <c r="D21" s="33"/>
      <c r="E21" s="89" t="s">
        <v>70</v>
      </c>
      <c r="F21" s="89"/>
      <c r="G21" s="89"/>
      <c r="H21" s="34"/>
      <c r="I21" s="38" t="s">
        <v>68</v>
      </c>
    </row>
    <row r="22" spans="1:9" ht="30.75" customHeight="1" x14ac:dyDescent="0.25">
      <c r="A22" s="67">
        <v>683952</v>
      </c>
      <c r="B22" s="25"/>
      <c r="C22" s="42" t="s">
        <v>126</v>
      </c>
      <c r="D22" s="23"/>
      <c r="E22" s="67">
        <f>411952+290242</f>
        <v>702194</v>
      </c>
      <c r="F22" s="19"/>
      <c r="G22" s="42" t="s">
        <v>126</v>
      </c>
      <c r="H22" s="22"/>
      <c r="I22" s="43">
        <f>E22/A22</f>
        <v>1.0266714623248414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91" t="s">
        <v>73</v>
      </c>
      <c r="B24" s="91"/>
      <c r="C24" s="91"/>
      <c r="D24" s="91"/>
      <c r="E24" s="91"/>
      <c r="F24" s="91"/>
      <c r="G24" s="91"/>
      <c r="H24" s="91"/>
      <c r="I24" s="91"/>
    </row>
    <row r="25" spans="1:9" ht="71.25" customHeight="1" x14ac:dyDescent="0.25">
      <c r="A25" s="92" t="s">
        <v>196</v>
      </c>
      <c r="B25" s="92"/>
      <c r="C25" s="93"/>
      <c r="D25" s="93"/>
      <c r="E25" s="93"/>
      <c r="F25" s="93"/>
      <c r="G25" s="93"/>
      <c r="H25" s="93"/>
      <c r="I25" s="93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91" t="s">
        <v>74</v>
      </c>
      <c r="B27" s="91"/>
      <c r="C27" s="91"/>
      <c r="D27" s="91"/>
      <c r="E27" s="91"/>
      <c r="F27" s="91"/>
      <c r="G27" s="91"/>
      <c r="H27" s="91"/>
      <c r="I27" s="91"/>
    </row>
    <row r="28" spans="1:9" ht="108" customHeight="1" x14ac:dyDescent="0.25">
      <c r="A28" s="92" t="s">
        <v>197</v>
      </c>
      <c r="B28" s="92"/>
      <c r="C28" s="93"/>
      <c r="D28" s="93"/>
      <c r="E28" s="93"/>
      <c r="F28" s="93"/>
      <c r="G28" s="93"/>
      <c r="H28" s="93"/>
      <c r="I28" s="93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91" t="s">
        <v>75</v>
      </c>
      <c r="B30" s="91"/>
      <c r="C30" s="91"/>
      <c r="D30" s="91"/>
      <c r="E30" s="91"/>
      <c r="F30" s="91"/>
      <c r="G30" s="91"/>
      <c r="H30" s="91"/>
      <c r="I30" s="91"/>
    </row>
    <row r="31" spans="1:9" ht="18" customHeight="1" x14ac:dyDescent="0.25">
      <c r="A31" s="92"/>
      <c r="B31" s="92"/>
      <c r="C31" s="93"/>
      <c r="D31" s="93"/>
      <c r="E31" s="93"/>
      <c r="F31" s="93"/>
      <c r="G31" s="93"/>
      <c r="H31" s="93"/>
      <c r="I31" s="93"/>
    </row>
    <row r="33" spans="3:7" ht="30" x14ac:dyDescent="0.25">
      <c r="C33" s="38" t="s">
        <v>78</v>
      </c>
      <c r="G33" s="38" t="s">
        <v>79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32" bottom="0.34" header="0.3" footer="0.3"/>
  <pageSetup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opLeftCell="A49" zoomScale="87" zoomScaleNormal="50" workbookViewId="0">
      <selection activeCell="G58" sqref="G58"/>
    </sheetView>
  </sheetViews>
  <sheetFormatPr baseColWidth="10" defaultColWidth="11.42578125" defaultRowHeight="15" x14ac:dyDescent="0.25"/>
  <cols>
    <col min="1" max="1" width="13.140625" style="56" customWidth="1"/>
    <col min="2" max="3" width="61.42578125" style="56" customWidth="1"/>
    <col min="4" max="4" width="30" style="56" customWidth="1"/>
    <col min="5" max="5" width="15.42578125" style="56" customWidth="1"/>
    <col min="6" max="16384" width="11.42578125" style="49"/>
  </cols>
  <sheetData>
    <row r="1" spans="1:5" ht="18.75" x14ac:dyDescent="0.3">
      <c r="A1" s="49"/>
      <c r="B1" s="97" t="s">
        <v>198</v>
      </c>
      <c r="C1" s="97"/>
      <c r="D1" s="97"/>
      <c r="E1" s="97"/>
    </row>
    <row r="2" spans="1:5" ht="52.5" customHeight="1" x14ac:dyDescent="0.25">
      <c r="A2"/>
      <c r="B2" s="98" t="s">
        <v>82</v>
      </c>
      <c r="C2" s="98"/>
      <c r="D2" s="98"/>
      <c r="E2" s="98"/>
    </row>
    <row r="3" spans="1:5" ht="15" customHeight="1" x14ac:dyDescent="0.25">
      <c r="A3"/>
      <c r="B3" s="66"/>
      <c r="C3" s="66"/>
      <c r="D3" s="66"/>
      <c r="E3" s="66"/>
    </row>
    <row r="4" spans="1:5" customFormat="1" x14ac:dyDescent="0.25">
      <c r="D4" s="46" t="s">
        <v>83</v>
      </c>
      <c r="E4" s="47">
        <v>44043</v>
      </c>
    </row>
    <row r="5" spans="1:5" customFormat="1" x14ac:dyDescent="0.25"/>
    <row r="6" spans="1:5" customFormat="1" x14ac:dyDescent="0.25">
      <c r="A6" s="68" t="s">
        <v>84</v>
      </c>
      <c r="B6" s="48" t="s">
        <v>85</v>
      </c>
      <c r="C6" s="48" t="s">
        <v>86</v>
      </c>
      <c r="D6" s="48" t="s">
        <v>87</v>
      </c>
      <c r="E6" s="48" t="s">
        <v>88</v>
      </c>
    </row>
    <row r="7" spans="1:5" ht="60" x14ac:dyDescent="0.25">
      <c r="A7" s="69">
        <v>1</v>
      </c>
      <c r="B7" s="59" t="s">
        <v>129</v>
      </c>
      <c r="C7" s="60" t="s">
        <v>121</v>
      </c>
      <c r="D7" s="60" t="s">
        <v>124</v>
      </c>
      <c r="E7" s="60" t="s">
        <v>123</v>
      </c>
    </row>
    <row r="8" spans="1:5" ht="45" x14ac:dyDescent="0.25">
      <c r="A8" s="69">
        <v>2</v>
      </c>
      <c r="B8" s="59" t="s">
        <v>128</v>
      </c>
      <c r="C8" s="60" t="s">
        <v>122</v>
      </c>
      <c r="D8" s="60" t="s">
        <v>124</v>
      </c>
      <c r="E8" s="60" t="s">
        <v>123</v>
      </c>
    </row>
    <row r="9" spans="1:5" ht="28.5" x14ac:dyDescent="0.25">
      <c r="A9" s="69">
        <v>3</v>
      </c>
      <c r="B9" s="57" t="s">
        <v>164</v>
      </c>
      <c r="C9" s="57" t="s">
        <v>130</v>
      </c>
      <c r="D9" s="70">
        <v>159.99</v>
      </c>
      <c r="E9" s="58">
        <v>43946</v>
      </c>
    </row>
    <row r="10" spans="1:5" ht="28.5" x14ac:dyDescent="0.25">
      <c r="A10" s="69">
        <v>4</v>
      </c>
      <c r="B10" s="57" t="s">
        <v>165</v>
      </c>
      <c r="C10" s="57" t="s">
        <v>131</v>
      </c>
      <c r="D10" s="70">
        <v>400</v>
      </c>
      <c r="E10" s="58">
        <v>43955</v>
      </c>
    </row>
    <row r="11" spans="1:5" ht="28.5" x14ac:dyDescent="0.25">
      <c r="A11" s="69">
        <v>5</v>
      </c>
      <c r="B11" s="64" t="s">
        <v>166</v>
      </c>
      <c r="C11" s="57" t="s">
        <v>132</v>
      </c>
      <c r="D11" s="70">
        <v>241.39</v>
      </c>
      <c r="E11" s="57" t="s">
        <v>125</v>
      </c>
    </row>
    <row r="12" spans="1:5" ht="30" x14ac:dyDescent="0.25">
      <c r="A12" s="69">
        <v>6</v>
      </c>
      <c r="B12" s="60" t="s">
        <v>167</v>
      </c>
      <c r="C12" s="57" t="s">
        <v>133</v>
      </c>
      <c r="D12" s="65">
        <v>117.5</v>
      </c>
      <c r="E12" s="61">
        <v>43950</v>
      </c>
    </row>
    <row r="13" spans="1:5" ht="45" x14ac:dyDescent="0.25">
      <c r="A13" s="69">
        <v>7</v>
      </c>
      <c r="B13" s="60" t="s">
        <v>168</v>
      </c>
      <c r="C13" s="57" t="s">
        <v>134</v>
      </c>
      <c r="D13" s="65">
        <v>117.5</v>
      </c>
      <c r="E13" s="61">
        <v>43951</v>
      </c>
    </row>
    <row r="14" spans="1:5" ht="45" x14ac:dyDescent="0.25">
      <c r="A14" s="69">
        <v>8</v>
      </c>
      <c r="B14" s="60" t="s">
        <v>169</v>
      </c>
      <c r="C14" s="57" t="s">
        <v>135</v>
      </c>
      <c r="D14" s="65">
        <v>117.5</v>
      </c>
      <c r="E14" s="61">
        <v>43955</v>
      </c>
    </row>
    <row r="15" spans="1:5" ht="30" x14ac:dyDescent="0.25">
      <c r="A15" s="69">
        <v>9</v>
      </c>
      <c r="B15" s="60" t="s">
        <v>170</v>
      </c>
      <c r="C15" s="57" t="s">
        <v>136</v>
      </c>
      <c r="D15" s="65">
        <v>117.5</v>
      </c>
      <c r="E15" s="61">
        <v>43955</v>
      </c>
    </row>
    <row r="16" spans="1:5" ht="30" x14ac:dyDescent="0.25">
      <c r="A16" s="69">
        <v>10</v>
      </c>
      <c r="B16" s="60" t="s">
        <v>170</v>
      </c>
      <c r="C16" s="57" t="s">
        <v>137</v>
      </c>
      <c r="D16" s="65">
        <v>117.5</v>
      </c>
      <c r="E16" s="62">
        <v>43957</v>
      </c>
    </row>
    <row r="17" spans="1:5" ht="30" x14ac:dyDescent="0.25">
      <c r="A17" s="69">
        <v>11</v>
      </c>
      <c r="B17" s="60" t="s">
        <v>171</v>
      </c>
      <c r="C17" s="57" t="s">
        <v>138</v>
      </c>
      <c r="D17" s="65">
        <v>117.5</v>
      </c>
      <c r="E17" s="62">
        <v>43958</v>
      </c>
    </row>
    <row r="18" spans="1:5" ht="30" x14ac:dyDescent="0.25">
      <c r="A18" s="69">
        <v>12</v>
      </c>
      <c r="B18" s="60" t="s">
        <v>172</v>
      </c>
      <c r="C18" s="57" t="s">
        <v>139</v>
      </c>
      <c r="D18" s="65">
        <v>117.5</v>
      </c>
      <c r="E18" s="62">
        <v>43962</v>
      </c>
    </row>
    <row r="19" spans="1:5" ht="30" x14ac:dyDescent="0.25">
      <c r="A19" s="69">
        <v>13</v>
      </c>
      <c r="B19" s="60" t="s">
        <v>173</v>
      </c>
      <c r="C19" s="57" t="s">
        <v>140</v>
      </c>
      <c r="D19" s="65">
        <v>117.5</v>
      </c>
      <c r="E19" s="61">
        <v>43966</v>
      </c>
    </row>
    <row r="20" spans="1:5" ht="30" x14ac:dyDescent="0.25">
      <c r="A20" s="69">
        <v>14</v>
      </c>
      <c r="B20" s="60" t="s">
        <v>174</v>
      </c>
      <c r="C20" s="57" t="s">
        <v>141</v>
      </c>
      <c r="D20" s="65">
        <v>117.5</v>
      </c>
      <c r="E20" s="61">
        <v>43971</v>
      </c>
    </row>
    <row r="21" spans="1:5" ht="30" x14ac:dyDescent="0.25">
      <c r="A21" s="69">
        <v>15</v>
      </c>
      <c r="B21" s="60" t="s">
        <v>175</v>
      </c>
      <c r="C21" s="57" t="s">
        <v>142</v>
      </c>
      <c r="D21" s="65">
        <v>117.5</v>
      </c>
      <c r="E21" s="61">
        <v>43973</v>
      </c>
    </row>
    <row r="22" spans="1:5" ht="30" x14ac:dyDescent="0.25">
      <c r="A22" s="69">
        <v>16</v>
      </c>
      <c r="B22" s="60" t="s">
        <v>195</v>
      </c>
      <c r="C22" s="57" t="s">
        <v>143</v>
      </c>
      <c r="D22" s="65">
        <v>117.5</v>
      </c>
      <c r="E22" s="61">
        <v>43977</v>
      </c>
    </row>
    <row r="23" spans="1:5" ht="30" x14ac:dyDescent="0.25">
      <c r="A23" s="69">
        <v>17</v>
      </c>
      <c r="B23" s="60" t="s">
        <v>194</v>
      </c>
      <c r="C23" s="57" t="s">
        <v>144</v>
      </c>
      <c r="D23" s="65">
        <v>117.5</v>
      </c>
      <c r="E23" s="61">
        <v>43978</v>
      </c>
    </row>
    <row r="24" spans="1:5" ht="30" x14ac:dyDescent="0.25">
      <c r="A24" s="69">
        <v>18</v>
      </c>
      <c r="B24" s="60" t="s">
        <v>193</v>
      </c>
      <c r="C24" s="57" t="s">
        <v>145</v>
      </c>
      <c r="D24" s="65">
        <v>117.5</v>
      </c>
      <c r="E24" s="61">
        <v>43978</v>
      </c>
    </row>
    <row r="25" spans="1:5" ht="30" x14ac:dyDescent="0.25">
      <c r="A25" s="69">
        <v>19</v>
      </c>
      <c r="B25" s="60" t="s">
        <v>192</v>
      </c>
      <c r="C25" s="57" t="s">
        <v>146</v>
      </c>
      <c r="D25" s="65">
        <v>117.5</v>
      </c>
      <c r="E25" s="63">
        <v>43986</v>
      </c>
    </row>
    <row r="26" spans="1:5" ht="30" x14ac:dyDescent="0.25">
      <c r="A26" s="69">
        <v>20</v>
      </c>
      <c r="B26" s="60" t="s">
        <v>191</v>
      </c>
      <c r="C26" s="57" t="s">
        <v>147</v>
      </c>
      <c r="D26" s="65">
        <v>117.5</v>
      </c>
      <c r="E26" s="63">
        <v>43987</v>
      </c>
    </row>
    <row r="27" spans="1:5" ht="30" x14ac:dyDescent="0.25">
      <c r="A27" s="69">
        <v>21</v>
      </c>
      <c r="B27" s="60" t="s">
        <v>190</v>
      </c>
      <c r="C27" s="57" t="s">
        <v>148</v>
      </c>
      <c r="D27" s="65">
        <v>117.5</v>
      </c>
      <c r="E27" s="63">
        <v>43990</v>
      </c>
    </row>
    <row r="28" spans="1:5" ht="30" x14ac:dyDescent="0.25">
      <c r="A28" s="69">
        <v>22</v>
      </c>
      <c r="B28" s="60" t="s">
        <v>189</v>
      </c>
      <c r="C28" s="57" t="s">
        <v>149</v>
      </c>
      <c r="D28" s="65">
        <v>117.5</v>
      </c>
      <c r="E28" s="63">
        <v>43990</v>
      </c>
    </row>
    <row r="29" spans="1:5" ht="30" x14ac:dyDescent="0.25">
      <c r="A29" s="69">
        <v>23</v>
      </c>
      <c r="B29" s="60" t="s">
        <v>188</v>
      </c>
      <c r="C29" s="57" t="s">
        <v>150</v>
      </c>
      <c r="D29" s="65">
        <v>117.5</v>
      </c>
      <c r="E29" s="63">
        <v>43991</v>
      </c>
    </row>
    <row r="30" spans="1:5" ht="30" x14ac:dyDescent="0.25">
      <c r="A30" s="69">
        <v>24</v>
      </c>
      <c r="B30" s="60" t="s">
        <v>172</v>
      </c>
      <c r="C30" s="57" t="s">
        <v>151</v>
      </c>
      <c r="D30" s="65">
        <v>117.5</v>
      </c>
      <c r="E30" s="63">
        <v>43991</v>
      </c>
    </row>
    <row r="31" spans="1:5" ht="30" x14ac:dyDescent="0.25">
      <c r="A31" s="69">
        <v>25</v>
      </c>
      <c r="B31" s="60" t="s">
        <v>187</v>
      </c>
      <c r="C31" s="57" t="s">
        <v>152</v>
      </c>
      <c r="D31" s="65">
        <v>117.5</v>
      </c>
      <c r="E31" s="63">
        <v>43992</v>
      </c>
    </row>
    <row r="32" spans="1:5" ht="30" x14ac:dyDescent="0.25">
      <c r="A32" s="69">
        <v>26</v>
      </c>
      <c r="B32" s="60" t="s">
        <v>186</v>
      </c>
      <c r="C32" s="57" t="s">
        <v>153</v>
      </c>
      <c r="D32" s="65">
        <v>117.5</v>
      </c>
      <c r="E32" s="63">
        <v>43992</v>
      </c>
    </row>
    <row r="33" spans="1:5" ht="30" x14ac:dyDescent="0.25">
      <c r="A33" s="69">
        <v>27</v>
      </c>
      <c r="B33" s="60" t="s">
        <v>185</v>
      </c>
      <c r="C33" s="57" t="s">
        <v>154</v>
      </c>
      <c r="D33" s="65">
        <v>117.5</v>
      </c>
      <c r="E33" s="63">
        <v>43994</v>
      </c>
    </row>
    <row r="34" spans="1:5" ht="30" x14ac:dyDescent="0.25">
      <c r="A34" s="69">
        <v>28</v>
      </c>
      <c r="B34" s="60" t="s">
        <v>184</v>
      </c>
      <c r="C34" s="57" t="s">
        <v>155</v>
      </c>
      <c r="D34" s="65">
        <v>117.5</v>
      </c>
      <c r="E34" s="63">
        <v>43998</v>
      </c>
    </row>
    <row r="35" spans="1:5" ht="30" x14ac:dyDescent="0.25">
      <c r="A35" s="69">
        <v>29</v>
      </c>
      <c r="B35" s="60" t="s">
        <v>183</v>
      </c>
      <c r="C35" s="57" t="s">
        <v>156</v>
      </c>
      <c r="D35" s="65">
        <v>117.5</v>
      </c>
      <c r="E35" s="63">
        <v>43998</v>
      </c>
    </row>
    <row r="36" spans="1:5" ht="42.75" x14ac:dyDescent="0.25">
      <c r="A36" s="69">
        <v>30</v>
      </c>
      <c r="B36" s="60" t="s">
        <v>182</v>
      </c>
      <c r="C36" s="57" t="s">
        <v>157</v>
      </c>
      <c r="D36" s="65">
        <v>117.5</v>
      </c>
      <c r="E36" s="63">
        <v>43998</v>
      </c>
    </row>
    <row r="37" spans="1:5" ht="30" x14ac:dyDescent="0.25">
      <c r="A37" s="69">
        <v>31</v>
      </c>
      <c r="B37" s="60" t="s">
        <v>181</v>
      </c>
      <c r="C37" s="57" t="s">
        <v>158</v>
      </c>
      <c r="D37" s="65">
        <v>117.5</v>
      </c>
      <c r="E37" s="63">
        <v>44000</v>
      </c>
    </row>
    <row r="38" spans="1:5" ht="42.75" x14ac:dyDescent="0.25">
      <c r="A38" s="69">
        <v>32</v>
      </c>
      <c r="B38" s="60" t="s">
        <v>180</v>
      </c>
      <c r="C38" s="57" t="s">
        <v>159</v>
      </c>
      <c r="D38" s="65">
        <v>117.5</v>
      </c>
      <c r="E38" s="63">
        <v>44004</v>
      </c>
    </row>
    <row r="39" spans="1:5" ht="30" x14ac:dyDescent="0.25">
      <c r="A39" s="69">
        <v>33</v>
      </c>
      <c r="B39" s="60" t="s">
        <v>179</v>
      </c>
      <c r="C39" s="57" t="s">
        <v>160</v>
      </c>
      <c r="D39" s="65">
        <v>117.5</v>
      </c>
      <c r="E39" s="63">
        <v>44006</v>
      </c>
    </row>
    <row r="40" spans="1:5" ht="30" x14ac:dyDescent="0.25">
      <c r="A40" s="69">
        <v>34</v>
      </c>
      <c r="B40" s="60" t="s">
        <v>178</v>
      </c>
      <c r="C40" s="57" t="s">
        <v>161</v>
      </c>
      <c r="D40" s="65">
        <v>117.5</v>
      </c>
      <c r="E40" s="63">
        <v>44006</v>
      </c>
    </row>
    <row r="41" spans="1:5" ht="30" x14ac:dyDescent="0.25">
      <c r="A41" s="69">
        <v>35</v>
      </c>
      <c r="B41" s="60" t="s">
        <v>177</v>
      </c>
      <c r="C41" s="57" t="s">
        <v>162</v>
      </c>
      <c r="D41" s="65">
        <v>117.5</v>
      </c>
      <c r="E41" s="63">
        <v>44006</v>
      </c>
    </row>
    <row r="42" spans="1:5" ht="30" x14ac:dyDescent="0.25">
      <c r="A42" s="69">
        <v>36</v>
      </c>
      <c r="B42" s="60" t="s">
        <v>176</v>
      </c>
      <c r="C42" s="57" t="s">
        <v>163</v>
      </c>
      <c r="D42" s="65">
        <v>117.5</v>
      </c>
      <c r="E42" s="63">
        <v>44007</v>
      </c>
    </row>
    <row r="43" spans="1:5" ht="24" x14ac:dyDescent="0.25">
      <c r="A43" s="69">
        <v>37</v>
      </c>
      <c r="B43" s="72" t="s">
        <v>202</v>
      </c>
      <c r="C43" s="72" t="s">
        <v>203</v>
      </c>
      <c r="D43" s="74">
        <v>435.07</v>
      </c>
      <c r="E43" s="73">
        <v>44013</v>
      </c>
    </row>
    <row r="44" spans="1:5" ht="24" x14ac:dyDescent="0.25">
      <c r="A44" s="69">
        <v>38</v>
      </c>
      <c r="B44" s="72" t="s">
        <v>204</v>
      </c>
      <c r="C44" s="72" t="s">
        <v>205</v>
      </c>
      <c r="D44" s="74">
        <v>435.07</v>
      </c>
      <c r="E44" s="73">
        <v>44013</v>
      </c>
    </row>
    <row r="45" spans="1:5" ht="24" x14ac:dyDescent="0.25">
      <c r="A45" s="69">
        <v>39</v>
      </c>
      <c r="B45" s="72" t="s">
        <v>206</v>
      </c>
      <c r="C45" s="72" t="s">
        <v>207</v>
      </c>
      <c r="D45" s="74">
        <v>435.07</v>
      </c>
      <c r="E45" s="73">
        <v>44015</v>
      </c>
    </row>
    <row r="46" spans="1:5" ht="24" x14ac:dyDescent="0.25">
      <c r="A46" s="69">
        <v>40</v>
      </c>
      <c r="B46" s="72" t="s">
        <v>208</v>
      </c>
      <c r="C46" s="72" t="s">
        <v>203</v>
      </c>
      <c r="D46" s="74">
        <v>435.07</v>
      </c>
      <c r="E46" s="73">
        <v>44020</v>
      </c>
    </row>
    <row r="47" spans="1:5" ht="24" x14ac:dyDescent="0.25">
      <c r="A47" s="69">
        <v>41</v>
      </c>
      <c r="B47" s="72" t="s">
        <v>209</v>
      </c>
      <c r="C47" s="72" t="s">
        <v>210</v>
      </c>
      <c r="D47" s="74">
        <v>435.07</v>
      </c>
      <c r="E47" s="73">
        <v>44020</v>
      </c>
    </row>
    <row r="48" spans="1:5" ht="24" x14ac:dyDescent="0.25">
      <c r="A48" s="69">
        <v>42</v>
      </c>
      <c r="B48" s="72" t="s">
        <v>208</v>
      </c>
      <c r="C48" s="72" t="s">
        <v>203</v>
      </c>
      <c r="D48" s="74">
        <v>435.07</v>
      </c>
      <c r="E48" s="73">
        <v>44027</v>
      </c>
    </row>
    <row r="49" spans="1:7" ht="24" x14ac:dyDescent="0.25">
      <c r="A49" s="69">
        <v>43</v>
      </c>
      <c r="B49" s="72" t="s">
        <v>209</v>
      </c>
      <c r="C49" s="72" t="s">
        <v>210</v>
      </c>
      <c r="D49" s="74">
        <v>435.07</v>
      </c>
      <c r="E49" s="73">
        <v>44027</v>
      </c>
    </row>
    <row r="50" spans="1:7" ht="24" x14ac:dyDescent="0.25">
      <c r="A50" s="69">
        <v>44</v>
      </c>
      <c r="B50" s="72" t="s">
        <v>211</v>
      </c>
      <c r="C50" s="72" t="s">
        <v>205</v>
      </c>
      <c r="D50" s="74">
        <v>435.07</v>
      </c>
      <c r="E50" s="73">
        <v>44049</v>
      </c>
    </row>
    <row r="51" spans="1:7" ht="24" x14ac:dyDescent="0.25">
      <c r="A51" s="69">
        <v>45</v>
      </c>
      <c r="B51" s="72" t="s">
        <v>212</v>
      </c>
      <c r="C51" s="72" t="s">
        <v>213</v>
      </c>
      <c r="D51" s="74">
        <v>435.07</v>
      </c>
      <c r="E51" s="73">
        <v>44050</v>
      </c>
    </row>
    <row r="52" spans="1:7" ht="24" x14ac:dyDescent="0.25">
      <c r="A52" s="69">
        <v>46</v>
      </c>
      <c r="B52" s="72" t="s">
        <v>214</v>
      </c>
      <c r="C52" s="72" t="s">
        <v>215</v>
      </c>
      <c r="D52" s="74">
        <v>435.07</v>
      </c>
      <c r="E52" s="73">
        <v>44055</v>
      </c>
    </row>
    <row r="53" spans="1:7" ht="24" x14ac:dyDescent="0.25">
      <c r="A53" s="69">
        <v>47</v>
      </c>
      <c r="B53" s="72" t="s">
        <v>216</v>
      </c>
      <c r="C53" s="72" t="s">
        <v>217</v>
      </c>
      <c r="D53" s="74">
        <v>435.07</v>
      </c>
      <c r="E53" s="73">
        <v>44068</v>
      </c>
      <c r="G53" s="49">
        <f>5656/13</f>
        <v>435.07692307692309</v>
      </c>
    </row>
    <row r="54" spans="1:7" ht="24" x14ac:dyDescent="0.25">
      <c r="A54" s="69">
        <v>48</v>
      </c>
      <c r="B54" s="72" t="s">
        <v>218</v>
      </c>
      <c r="C54" s="72" t="s">
        <v>219</v>
      </c>
      <c r="D54" s="74">
        <v>435.07</v>
      </c>
      <c r="E54" s="73">
        <v>44074</v>
      </c>
    </row>
    <row r="55" spans="1:7" ht="28.5" x14ac:dyDescent="0.25">
      <c r="A55" s="75">
        <v>49</v>
      </c>
      <c r="B55" s="57" t="s">
        <v>221</v>
      </c>
      <c r="C55" s="57" t="s">
        <v>220</v>
      </c>
      <c r="D55" s="70">
        <v>100</v>
      </c>
      <c r="E55" s="58" t="s">
        <v>228</v>
      </c>
    </row>
    <row r="56" spans="1:7" x14ac:dyDescent="0.25">
      <c r="A56" s="75">
        <v>50</v>
      </c>
      <c r="B56" s="76" t="s">
        <v>222</v>
      </c>
      <c r="C56" s="75" t="s">
        <v>225</v>
      </c>
      <c r="D56" s="75">
        <v>200</v>
      </c>
      <c r="E56" s="75" t="s">
        <v>226</v>
      </c>
    </row>
    <row r="57" spans="1:7" x14ac:dyDescent="0.25">
      <c r="A57" s="75">
        <v>51</v>
      </c>
      <c r="B57" s="75" t="s">
        <v>223</v>
      </c>
      <c r="C57" s="75" t="s">
        <v>224</v>
      </c>
      <c r="D57" s="75">
        <v>200</v>
      </c>
      <c r="E57" s="75" t="s">
        <v>227</v>
      </c>
      <c r="G57" s="49">
        <f>16872+12730+27+1811+28+21+20+19+20+19+14+21+19+258621</f>
        <v>290242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8" zoomScale="86" zoomScaleNormal="60" workbookViewId="0">
      <selection activeCell="E24" sqref="E2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53.425781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97" t="s">
        <v>95</v>
      </c>
      <c r="C1" s="97"/>
      <c r="D1" s="97"/>
      <c r="E1" s="97"/>
      <c r="F1" s="97"/>
    </row>
    <row r="2" spans="1:6" ht="56.25" customHeight="1" x14ac:dyDescent="0.25">
      <c r="A2" s="50"/>
      <c r="B2" s="98" t="s">
        <v>89</v>
      </c>
      <c r="C2" s="98"/>
      <c r="D2" s="98"/>
      <c r="E2" s="98"/>
      <c r="F2" s="98"/>
    </row>
    <row r="3" spans="1:6" ht="18.75" x14ac:dyDescent="0.25">
      <c r="A3" s="50"/>
      <c r="B3" s="45"/>
      <c r="C3" s="45"/>
      <c r="D3" s="45"/>
      <c r="E3" s="45"/>
      <c r="F3" s="45"/>
    </row>
    <row r="4" spans="1:6" x14ac:dyDescent="0.25">
      <c r="A4" s="51"/>
      <c r="E4" s="46" t="s">
        <v>83</v>
      </c>
      <c r="F4" s="47">
        <v>44043</v>
      </c>
    </row>
    <row r="5" spans="1:6" x14ac:dyDescent="0.25">
      <c r="A5" s="51"/>
    </row>
    <row r="6" spans="1:6" x14ac:dyDescent="0.25">
      <c r="A6" s="52" t="s">
        <v>90</v>
      </c>
      <c r="B6" s="48" t="s">
        <v>91</v>
      </c>
      <c r="C6" s="48" t="s">
        <v>92</v>
      </c>
      <c r="D6" s="48" t="s">
        <v>93</v>
      </c>
      <c r="E6" s="48" t="s">
        <v>94</v>
      </c>
      <c r="F6" s="48" t="s">
        <v>87</v>
      </c>
    </row>
    <row r="7" spans="1:6" x14ac:dyDescent="0.25">
      <c r="A7" s="53" t="s">
        <v>98</v>
      </c>
      <c r="B7" s="54">
        <v>44011</v>
      </c>
      <c r="C7" s="55" t="s">
        <v>99</v>
      </c>
      <c r="D7" s="55" t="s">
        <v>100</v>
      </c>
      <c r="E7" s="55"/>
      <c r="F7" s="79">
        <v>401.46</v>
      </c>
    </row>
    <row r="8" spans="1:6" x14ac:dyDescent="0.25">
      <c r="A8" s="53" t="s">
        <v>101</v>
      </c>
      <c r="B8" s="54">
        <v>43986</v>
      </c>
      <c r="C8" s="55" t="s">
        <v>99</v>
      </c>
      <c r="D8" s="55" t="s">
        <v>100</v>
      </c>
      <c r="E8" s="55"/>
      <c r="F8" s="79">
        <v>22.89</v>
      </c>
    </row>
    <row r="9" spans="1:6" x14ac:dyDescent="0.25">
      <c r="A9" s="53" t="s">
        <v>102</v>
      </c>
      <c r="B9" s="54">
        <v>43867</v>
      </c>
      <c r="C9" s="55" t="s">
        <v>99</v>
      </c>
      <c r="D9" s="55" t="s">
        <v>200</v>
      </c>
      <c r="E9" s="55"/>
      <c r="F9" s="79">
        <v>5052.91</v>
      </c>
    </row>
    <row r="10" spans="1:6" x14ac:dyDescent="0.25">
      <c r="A10" s="53" t="s">
        <v>103</v>
      </c>
      <c r="B10" s="55" t="s">
        <v>104</v>
      </c>
      <c r="C10" s="55" t="s">
        <v>99</v>
      </c>
      <c r="D10" s="55" t="s">
        <v>100</v>
      </c>
      <c r="E10" s="55"/>
      <c r="F10" s="79">
        <v>367.39</v>
      </c>
    </row>
    <row r="11" spans="1:6" x14ac:dyDescent="0.25">
      <c r="A11" s="53" t="s">
        <v>105</v>
      </c>
      <c r="B11" s="55" t="s">
        <v>106</v>
      </c>
      <c r="C11" s="55" t="s">
        <v>99</v>
      </c>
      <c r="D11" s="55" t="s">
        <v>100</v>
      </c>
      <c r="E11" s="55"/>
      <c r="F11" s="79">
        <v>334.49</v>
      </c>
    </row>
    <row r="12" spans="1:6" x14ac:dyDescent="0.25">
      <c r="A12" s="53" t="s">
        <v>107</v>
      </c>
      <c r="B12" s="54">
        <v>47243</v>
      </c>
      <c r="C12" s="55" t="s">
        <v>99</v>
      </c>
      <c r="D12" s="55" t="s">
        <v>100</v>
      </c>
      <c r="E12" s="55"/>
      <c r="F12" s="79">
        <v>1058.73</v>
      </c>
    </row>
    <row r="13" spans="1:6" x14ac:dyDescent="0.25">
      <c r="A13" s="53" t="s">
        <v>108</v>
      </c>
      <c r="B13" s="54">
        <v>43923</v>
      </c>
      <c r="C13" s="55" t="s">
        <v>99</v>
      </c>
      <c r="D13" s="55" t="s">
        <v>109</v>
      </c>
      <c r="E13" s="55"/>
      <c r="F13" s="79">
        <v>3689.67</v>
      </c>
    </row>
    <row r="14" spans="1:6" x14ac:dyDescent="0.25">
      <c r="A14" s="53" t="s">
        <v>110</v>
      </c>
      <c r="B14" s="54">
        <v>43966</v>
      </c>
      <c r="C14" s="55" t="s">
        <v>111</v>
      </c>
      <c r="D14" s="55" t="s">
        <v>112</v>
      </c>
      <c r="E14" s="55"/>
      <c r="F14" s="79">
        <v>159.99</v>
      </c>
    </row>
    <row r="15" spans="1:6" x14ac:dyDescent="0.25">
      <c r="A15" s="53" t="s">
        <v>113</v>
      </c>
      <c r="B15" s="54">
        <v>43957</v>
      </c>
      <c r="C15" s="55" t="s">
        <v>111</v>
      </c>
      <c r="D15" s="55" t="s">
        <v>112</v>
      </c>
      <c r="E15" s="55"/>
      <c r="F15" s="79">
        <v>400</v>
      </c>
    </row>
    <row r="16" spans="1:6" x14ac:dyDescent="0.25">
      <c r="A16" s="53" t="s">
        <v>114</v>
      </c>
      <c r="B16" s="54">
        <v>43997</v>
      </c>
      <c r="C16" s="55" t="s">
        <v>111</v>
      </c>
      <c r="D16" s="55" t="s">
        <v>112</v>
      </c>
      <c r="E16" s="55"/>
      <c r="F16" s="79">
        <v>241.39</v>
      </c>
    </row>
    <row r="17" spans="1:7" x14ac:dyDescent="0.25">
      <c r="A17" s="53" t="s">
        <v>115</v>
      </c>
      <c r="B17" s="54">
        <v>43921</v>
      </c>
      <c r="C17" s="55" t="s">
        <v>116</v>
      </c>
      <c r="D17" s="55" t="s">
        <v>117</v>
      </c>
      <c r="E17" s="55"/>
      <c r="F17" s="79">
        <v>21924</v>
      </c>
    </row>
    <row r="18" spans="1:7" x14ac:dyDescent="0.25">
      <c r="A18" s="53">
        <v>4382</v>
      </c>
      <c r="B18" s="54">
        <v>43915</v>
      </c>
      <c r="C18" s="55" t="s">
        <v>118</v>
      </c>
      <c r="D18" s="55" t="s">
        <v>119</v>
      </c>
      <c r="E18" s="55" t="s">
        <v>120</v>
      </c>
      <c r="F18" s="79">
        <v>139200</v>
      </c>
    </row>
    <row r="19" spans="1:7" x14ac:dyDescent="0.25">
      <c r="A19" s="53" t="s">
        <v>199</v>
      </c>
      <c r="B19" s="54">
        <v>44014</v>
      </c>
      <c r="C19" s="55" t="s">
        <v>99</v>
      </c>
      <c r="D19" s="55" t="s">
        <v>100</v>
      </c>
      <c r="E19" s="55"/>
      <c r="F19" s="79">
        <v>5248</v>
      </c>
      <c r="G19" s="71"/>
    </row>
    <row r="20" spans="1:7" x14ac:dyDescent="0.25">
      <c r="A20" s="53" t="s">
        <v>201</v>
      </c>
      <c r="B20" s="54">
        <v>44018</v>
      </c>
      <c r="C20" s="77" t="s">
        <v>99</v>
      </c>
      <c r="D20" s="77" t="s">
        <v>100</v>
      </c>
      <c r="E20" s="55"/>
      <c r="F20" s="80">
        <v>23.77</v>
      </c>
    </row>
    <row r="21" spans="1:7" x14ac:dyDescent="0.25">
      <c r="A21" s="78" t="s">
        <v>199</v>
      </c>
      <c r="B21" s="54">
        <v>44041</v>
      </c>
      <c r="C21" s="77" t="s">
        <v>99</v>
      </c>
      <c r="D21" s="77" t="s">
        <v>100</v>
      </c>
      <c r="E21" s="55"/>
      <c r="F21" s="80">
        <v>383.81</v>
      </c>
    </row>
    <row r="22" spans="1:7" x14ac:dyDescent="0.25">
      <c r="A22" s="55" t="s">
        <v>229</v>
      </c>
      <c r="B22" s="54">
        <v>44058</v>
      </c>
      <c r="C22" s="77" t="s">
        <v>111</v>
      </c>
      <c r="D22" s="77" t="s">
        <v>112</v>
      </c>
      <c r="E22" s="55"/>
      <c r="F22" s="80">
        <v>200</v>
      </c>
    </row>
    <row r="23" spans="1:7" x14ac:dyDescent="0.25">
      <c r="A23" s="55" t="s">
        <v>230</v>
      </c>
      <c r="B23" s="54">
        <v>44067</v>
      </c>
      <c r="C23" s="77" t="s">
        <v>111</v>
      </c>
      <c r="D23" s="77" t="s">
        <v>112</v>
      </c>
      <c r="E23" s="55"/>
      <c r="F23" s="80">
        <v>400</v>
      </c>
    </row>
    <row r="24" spans="1:7" x14ac:dyDescent="0.25">
      <c r="A24" s="53">
        <v>5367</v>
      </c>
      <c r="B24" s="54">
        <v>43915</v>
      </c>
      <c r="C24" s="55" t="s">
        <v>118</v>
      </c>
      <c r="D24" s="55" t="s">
        <v>119</v>
      </c>
      <c r="E24" s="55" t="s">
        <v>231</v>
      </c>
      <c r="F24" s="79">
        <v>60000</v>
      </c>
    </row>
    <row r="25" spans="1:7" x14ac:dyDescent="0.25">
      <c r="A25" s="55"/>
      <c r="B25" s="55"/>
      <c r="C25" s="55"/>
      <c r="D25" s="55"/>
      <c r="E25" s="55"/>
      <c r="F25" s="55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2020-08-18T19:42:17Z</cp:lastPrinted>
  <dcterms:created xsi:type="dcterms:W3CDTF">2020-07-10T17:43:39Z</dcterms:created>
  <dcterms:modified xsi:type="dcterms:W3CDTF">2020-09-15T16:12:16Z</dcterms:modified>
  <cp:category/>
  <cp:contentStatus/>
</cp:coreProperties>
</file>