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era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6" i="1" l="1"/>
  <c r="G347" i="1" l="1"/>
  <c r="G334" i="1"/>
  <c r="G323" i="1"/>
  <c r="G315" i="1"/>
  <c r="G304" i="1"/>
  <c r="G296" i="1"/>
  <c r="G262" i="1"/>
  <c r="G250" i="1"/>
  <c r="G231" i="1"/>
  <c r="G209" i="1"/>
  <c r="G190" i="1"/>
  <c r="G98" i="1"/>
  <c r="G90" i="1"/>
  <c r="G85" i="1"/>
  <c r="G70" i="1"/>
  <c r="G58" i="1"/>
  <c r="G42" i="1"/>
  <c r="G34" i="1"/>
  <c r="G348" i="1" l="1"/>
  <c r="G349" i="1" s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6" i="1"/>
  <c r="G87" i="1"/>
  <c r="G88" i="1"/>
  <c r="G89" i="1"/>
  <c r="G91" i="1"/>
  <c r="G92" i="1"/>
  <c r="G93" i="1"/>
  <c r="G94" i="1"/>
  <c r="G95" i="1"/>
  <c r="G96" i="1"/>
  <c r="G97" i="1"/>
  <c r="G99" i="1"/>
  <c r="G100" i="1"/>
  <c r="G101" i="1"/>
  <c r="G102" i="1"/>
  <c r="G103" i="1"/>
  <c r="G129" i="1" s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1" i="1"/>
  <c r="G252" i="1"/>
  <c r="G253" i="1"/>
  <c r="G254" i="1"/>
  <c r="G255" i="1"/>
  <c r="G256" i="1"/>
  <c r="G257" i="1"/>
  <c r="G258" i="1"/>
  <c r="G259" i="1"/>
  <c r="G260" i="1"/>
  <c r="G261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8" i="1"/>
  <c r="G299" i="1"/>
  <c r="G300" i="1"/>
  <c r="G301" i="1"/>
  <c r="G302" i="1"/>
  <c r="G303" i="1"/>
  <c r="G305" i="1"/>
  <c r="G306" i="1"/>
  <c r="G307" i="1"/>
  <c r="G308" i="1"/>
  <c r="G309" i="1" s="1"/>
  <c r="G310" i="1"/>
  <c r="G311" i="1"/>
  <c r="G312" i="1"/>
  <c r="G313" i="1"/>
  <c r="G314" i="1"/>
  <c r="G316" i="1"/>
  <c r="G317" i="1"/>
  <c r="G318" i="1"/>
  <c r="G319" i="1"/>
  <c r="G320" i="1"/>
  <c r="G321" i="1"/>
  <c r="G322" i="1"/>
  <c r="G324" i="1"/>
  <c r="G325" i="1"/>
  <c r="G326" i="1"/>
  <c r="G327" i="1"/>
  <c r="G328" i="1"/>
  <c r="G329" i="1"/>
  <c r="G330" i="1"/>
  <c r="G331" i="1"/>
  <c r="G332" i="1"/>
  <c r="G333" i="1"/>
  <c r="G335" i="1"/>
  <c r="G336" i="1"/>
  <c r="G337" i="1"/>
  <c r="G338" i="1"/>
  <c r="G339" i="1"/>
  <c r="G340" i="1"/>
  <c r="G341" i="1"/>
  <c r="G342" i="1"/>
  <c r="G343" i="1"/>
  <c r="G344" i="1"/>
  <c r="G345" i="1"/>
  <c r="G3" i="1"/>
</calcChain>
</file>

<file path=xl/sharedStrings.xml><?xml version="1.0" encoding="utf-8"?>
<sst xmlns="http://schemas.openxmlformats.org/spreadsheetml/2006/main" count="714" uniqueCount="336">
  <si>
    <t>CONSTRUCCION EN RAMPA PARA PASO DE AGUA PLUVIAL DE 60X124 CMS.</t>
  </si>
  <si>
    <t>CORTE EN PISO  DE CONCRETO CON CORTADORA DE DISCO, INCLUYE: EL TRAZO</t>
  </si>
  <si>
    <t>ML</t>
  </si>
  <si>
    <t>DEMOLICION DE PISO DE CONCRETO HASTA 10 CMS. DE ESPESOR INCLUYE RETIRO DE ESCOMBRO FUERA DE LA OBRA.</t>
  </si>
  <si>
    <t>M2</t>
  </si>
  <si>
    <t>DEMOLICION DE MURO DE BLOCK RELLENO INC. ACARREO DE MATERIAL PRODUCTO DE DEMOLICION FUERA DE LA OBRA</t>
  </si>
  <si>
    <t>EXCAVACION EN MATERIAL "B"  HASTA 1 MTS. DE PROFUNDIDAD A MANO , INCLUYE ACARREO A UN PUNTO EN OBRA.</t>
  </si>
  <si>
    <t>M3</t>
  </si>
  <si>
    <t>DEMOLICION DE CONCRETO ARMADO  INC. ACARREO A UN PUNTO EN OBRA PARA SU POSTERIOR RETIRO.</t>
  </si>
  <si>
    <t>AFINE  Y COMPACTACION DEL AREA DE DESPLANTE AL 90%</t>
  </si>
  <si>
    <t>PLANTILLA DE CONCRETO F'C=100 KG/CM2 DE 5 CMS. DE ESPESOR</t>
  </si>
  <si>
    <t>ZAPATA CORRIDA DE 40 CMS. DE ANCHO POR 20 CMS. DE PERALTE ARMADA CON 4 VARS. #3 EN SENTIDO LONGUITUDINAL Y VARS. #3 @ 25 CMS. EN SENTIDO TRANSVERSAL, CONCRETO F'C=200 KG/CM2</t>
  </si>
  <si>
    <t>RODAPIE DE BLOCK DE 15X20X40 ASENTADO CON MORTERO CEMENTO-ARENA DE 50 KG/CM2 DE RESISTENCIA, RELLENO DE CONCRETO F'C=150 KG/CM2 , ARMADO CON UNA VARILLA #3 @ 40 CMS. Y 1 VARILLA #3 @ 3 HILADAS, ACABADO APARENTE  EN UNA CARA.</t>
  </si>
  <si>
    <t>DALA DE CERRAMIENTO DE CONCRETO F'C=200 KG/CM2 DE 15X20 CMS. ARMADA CON 3 VARS. #3 EN LECHO INFERIOR, 2 VARILLAS #3 EN LECHO SUPERIOR Y ESTRIBOS #2 A CADA 20 CMS. INCLUYE CIMBRADO, ARMADO Y COLADO.</t>
  </si>
  <si>
    <t>LOSA DE CONCRETO F'C=200 KG/CM2 CON ESP. DE 12 CMS. ARMADA CON VAR. #3 @ 15 CMS. EN AMBOS SENTIDOS INC. CIMBRADO, ARMADO ,BOMBEO DEL CONCRETO Y MEMBRANA DE CURADO.</t>
  </si>
  <si>
    <t>RELLENO Y COMPACTACION AL 90% DE MATERIAL PRODUCTO DE LA EXCAVACION</t>
  </si>
  <si>
    <t>BANQUETA DE CONCRETO F'C=150 KG/CM2 DE 10 CMS. DE ESPESOR, INCLUYE AFINE DE SUPERFICIE Y MEMBRANA DE CURADO ACABADO A VUELTA DE PLANA.</t>
  </si>
  <si>
    <t>PISO DE CONCRETO F'C=150 KG/CM2 DE 10 CMS. DE ESPESOR,ACABADO A VUELTA DE PLANA INC. AFINE, CIMBRA, MEMBRANA DE CURADO, MALLA ELECTROSOLDADA 6X6-10/10.</t>
  </si>
  <si>
    <t>DENTELLON DE CONCRETO FC=150 KG/CM2 SECCION DE 15 CMS. ANCHO SUPERIOR,6 CMS. ANCHO INFERIOR, 20 CMS. VERTICAL. INC. COLADO MONOLITICO CON BANQUETA.</t>
  </si>
  <si>
    <t>APLANADO  DE MORTERO CEMENTO-ARENA DE F'C=60 KG/CM2 EN MURO A PLOMO Y REGLA ACABADO CON PLANA.</t>
  </si>
  <si>
    <t>REHABILITACION DE MURO DE CONTENCION</t>
  </si>
  <si>
    <t>LIMPIEZA Y DESHIERBE DE TERRENO INC. RETIRO DE MATERIAL FUERA DE OBRA.</t>
  </si>
  <si>
    <t>DEMOLICION DE MURO DE BLOCK RELLENO DAÑADO INC. ACARREO DE MATERIAL PRODUCTO DE DEMOLICION FUERA DE LA OBRA</t>
  </si>
  <si>
    <t>RETIRO DE BARANDAL METALICO EXISTENTE INC. DEMOLICIONES, EXCAVACIONES, CORTE CON DISCO Y TODO LO NECESARIO PARA SU DESMONTAJE.</t>
  </si>
  <si>
    <t>DEMOLICION DE CONCRETO ARMADO EN CIMENTACION INC. ACARREO A UN PUNTO EN OBRA PARA SU POSTERIOR RETIRO.</t>
  </si>
  <si>
    <t>TRAZO Y NIVELACION</t>
  </si>
  <si>
    <t>EXCAVACION EN MATERIAL "B" PROFUNDIDAD HASTA 2.0 MTS. A MANO,INC. ACARREO A UN PUNTO EN OBRA</t>
  </si>
  <si>
    <t>SUMINISTRO Y TENDIDO DE PIEDRAPLEN EN CAPA DE 30 CMS. PARA MEJORAMIENTO DE AREA DE DESPLANTE.</t>
  </si>
  <si>
    <t>SUMINISTRO Y COMPACTACION DE MATERIAL CALIZO AL 95% CON BAILARINA EN CAPAS DE 20 CMS. MEDIR COMPACTADO INC. ACARREO DE MATERIAL DENTRO DE OBRA</t>
  </si>
  <si>
    <t>MAMPOSTERIA DE 3 CLASE A BASE DE PIEDRA DE CORTE ASENTADA CON MORTERO CEM-ARE DE RESISTENCIA F'C=60 KG/CM2</t>
  </si>
  <si>
    <t>SUMINISTRO Y COLOCACION DE DRENES EN MURO DE MAMPOSTERIA A BASE DE TUBO DE PVC DE 4".</t>
  </si>
  <si>
    <t>RETIRO DE ESCOMBRO FUERA DE LA OBRA</t>
  </si>
  <si>
    <t>RESANE DE GRIETAS A BASE DE MORTERO CEMENTO-ARENA DE F'C=60 KG/CM2 EN MURO, ANCHO VARIABLE DE HASTA 3 CMS.</t>
  </si>
  <si>
    <t>REHABILITACION DE BANQUETAS DAÑADAS EN RAMPA</t>
  </si>
  <si>
    <t>DEMOLICION DE BANQUETA DAÑADA DE CONCRETO HASTA 10 CMS. DE ESPESOR INCLUYE ACARREO A UN PUNTO EN LA OBRA PARA SU POSTERIOR RETIRO.</t>
  </si>
  <si>
    <t>AREA DE DESCANSO EN RAMPAS</t>
  </si>
  <si>
    <t>DEMOLICION DE PISO DE CONCRETO HASTA 15 CMS. DE ESPESOR INCLUYE RETIRO DE ESCOMBRO FUERA DE LA OBRA.</t>
  </si>
  <si>
    <t>DEMOLICION DE MURO DE MAMPOSTERIA INC. RETIRO DE ESCOMBRO FUERA DE OBRA.</t>
  </si>
  <si>
    <t>RETIRO DE BARANDAL METALICO DE TUBO DE 2 1/4" DE DIAMETRO EXTERIOR DE ALTURA 1.00 MTS. PROMEDIO INCLUYE: CORTE CON DISCO, DEMOLICION DE ANCLAJE Y TODO LO NECESARIO PARA SU CORRECTA EJECUCION.</t>
  </si>
  <si>
    <t>EXCAVACION EN MATERIAL "B" HASTA 0.5 MTS. DE PROFUNDIDAD A MANO,  INCLUYE ACARREO A UN PUNTO EN OBRA</t>
  </si>
  <si>
    <t>ZAPATA CORRIDA DE 40 CMS. DE ANCHO POR 15 CMS. DE PERALTE ARMADA CON 4 VARS. #3 EN SENTIDO LONGUITUDINAL Y VARS. #3 @ 25 CMS. EN SENTIDO TRANSVERSAL, CONCRETO F'C=200 KG/CM2</t>
  </si>
  <si>
    <t>ANCLAJE DE ACERO DE REFUERZO CON VARILLA DE 1/2" EN PISO, 6 CMS. DE PENETRACION Y 15 CMS. ARRIBA DE PISO  INC. PERFORACION , ACERO Y SIKADUR 31.</t>
  </si>
  <si>
    <t>PIEZA</t>
  </si>
  <si>
    <t>MURO A BASE DE BLOCK DE 20X20X40 CMS. RELLENO CON CONCRETO F'C=150 KG/CM2 ASENTADO CON MORTERO CEM-ARE 1:4 Y ARMADO CON 1 VAR.#3 A CADA 40 CMS. VERTICAL Y VARILLA #3 @ 2 HILADAS, ACABADO APARENTE EN UNA CARA.</t>
  </si>
  <si>
    <t>BANQUETA DE CONCRETO F'C=150 KG/CM2 DE 10 CMS. DE ESPESOR,  REFORZADA CON MALLA 6-6-10-10 ,ACABADO A VUELTA DE PLANA, INCLUYE: TRAZO, NIVELACION, CIMBRA, DESCIMBRA, COLADO, CURADO Y TODO LO NECESARIO PARA SU CORRECTA EJECUCION.</t>
  </si>
  <si>
    <t>SUMINISTRO Y COLOCACION DE PLACA METALICA DE 1/4" DE ESPESOR DE 12 X 12 CMS. INC. 3 ANCLAS DE VARILLA DE 3/8" DE 30 CMS. DE LARGO.</t>
  </si>
  <si>
    <t>PARAPETO A BASE DE TUBO NEGRO C-30 DE 2" DE DIAMETRO CON ALTURA DE 1 MT. CON POSTES A CADA 1.5 Y TUBO HORIZONTAL ARRIBA Y  EN MEDIO INC. CODOS , SOLDADURA , BONDO , PULIDO , PRIMER ANTICORROSIVO , PINTURA DE ESMALTE ,    ASI COMO TODO LO NECESARIO PARA SU INSTALACION.</t>
  </si>
  <si>
    <t>AREA FAMILIAR</t>
  </si>
  <si>
    <t>SUMINISTRO Y COLOCACION DE ADOQUIN DE 8 CMS. DE ESPESOR INCLUYE 5 CMS. DE ARENA Y HULE NEGRO.</t>
  </si>
  <si>
    <t>DESMONTAJE DE BANCA METALICA EXISTENTE INC. EXCAVACION, DEMOLICIONES Y TODO LO NECESARIO PARA SU DESMONTAJE.</t>
  </si>
  <si>
    <t>SUMINISTRO E INSTALACION DE BANCA METALICA INC.  EXCAVACION, CALADO DE LOGOTIPO DE ADMINISTRACION Y LOGOTIPO DE INSTANCIAS PARTICIPANTES, PINTURA ELECTROSTATICA , ASI COMO LO NECESARIO PARA SU CORRECTA INSTALACION. SECCION DE BANCA DE 1.5 MTS. DE LARGO ,0.6 MTS. DE ALTURA Y 0.5 MTS. DE ANCHO DE ASIENTO APROXIMADAMENTE.</t>
  </si>
  <si>
    <t>SUMINISTRO Y COLOCACION DE CEPA DE CONCRETO F'C=200 KG/CM2 PARA ANCLAJE DE BANCA METALICA DE 0.15 X 1.0 X0.30 MTS. DE ALTURA INCLUYE 2 PLACAS DE 12X10 CMS. DE 1/4" DE ESPESOR CON 2 ANCLAS DE VARILLA CORRUGADA AHOGADA EN CONCRETO PARA RECIBIR BANCA. INCLUYE CIMBRA, DESCIMBRA Y ACABADO CON ORILLERO.</t>
  </si>
  <si>
    <t>GUARNICION DE CONCRETO F'C=150 KG/CM2 DE 15 CM ANCHO Y 30 CMS DE ALTURA ACABADO CON ORILLERO EN ESQUINAS SUPERIORES , INC.  AFINE DE  SUPERFICIE ,CIMBRA Y MEMBRANA DE CURADO.</t>
  </si>
  <si>
    <t>COLOCACION DE BARANDAL METALICO EXISTENTE, INCLUYE, ACARREOS, EXCAVACIONES, CEPAS DE CONCRETO, SOLDADURA Y TODO LONECESARIO PARA SU CORRECTA INSTALACION.</t>
  </si>
  <si>
    <t>RAMPA DE ACCESO AL CABALLO</t>
  </si>
  <si>
    <t>ZAPATA CORRIDA DE 40 CMS. DE ANCHO POR 15 CMS. DE PERALTE ARMADA CON 3 VARS. #3 EN SENTIDO LONGUITUDINAL Y VARS. #3 @ 25 CMS. EN SENTIDO TRANSVERSAL, CONCRETO F'C=200 KG/CM2</t>
  </si>
  <si>
    <t>MURO A BASE DE BLOCK DE 15X20X40 RELLENO CON CONCRETO F'C=100 KG/CM2 ASENTADO CON MORTERO CEMENTO-ARENA 1:4 ARMADO CON 1 VARILLA DE 3/8" A CADA 40 CMS. VERTICAL Y VARILLA #3 @ 2 HILADAS , ACABADO COMUN.</t>
  </si>
  <si>
    <t>RELLENO Y COMPACTACION AL 90% DE MATERIAL PRODUCTO DE LA EXCAVACION EN CAPAS DE 20 CMS.</t>
  </si>
  <si>
    <t>SUMINISTRO Y APLICACION DE PINTURA VINILICA ACRILICA MARCA OSSEL PLATA INC. LA PREPARACION DE LA SUPERFICIE  PARA SU CORRECTA APLICACION Y SELLADOR.</t>
  </si>
  <si>
    <t>PISO DE CONCRETO F'C=150 KG/CM2 DE 10 CMS. DE ESPESOR, INCLUYE AFINE DE SUPERFICIE Y MEMBRANA DE CURADO ACABADO RAYADO.</t>
  </si>
  <si>
    <t>PARAPETO EN RAMPA A BASE DE TUBO NEGRO C-30 DE 1 1/2" DE DIAMETRO CON ALTURA DE 90 CMS. CON POSTES A CADA 1.5 Y TUBO HORIZONTAL ARRIBA E INTERMEDIO INC. MATERIALES, DESPERDICIOS, EQUIPO, CORTE, SOLDADURA, PINTURA DE ESMALTE ANTICORROSIVA Y LO NECESARIO PARA SU CORRECTA INSTALACION.</t>
  </si>
  <si>
    <t>AREA DOMO</t>
  </si>
  <si>
    <t>SUMINISTRO Y COLOCACION DE GROUT ENTRE DADO Y PLACA BASE DE COLUMNA, INCLUYE, CIMBRADO, COLADO Y DESCIMBRADO.</t>
  </si>
  <si>
    <t>PZA</t>
  </si>
  <si>
    <t>SUMINISTRO Y COLOCACION DE CANALON TIPO 1 PARA LOS EXTREMOS DEL DOMO, A BASE DE LAMINA GALVANIZADA CAL-24 DE SECCION VARIABLE, INCLUYE SOPORTE DE PTR DE 1 1/2" X 1 1/2" A CADA 2.00 MTS A TODO LO LARGO DEL CANALON, SOLDADURA, SIKAFLEX 1A EN UNIONES, TRANSLAPES, MANIOBRAS, PIJAS Y TODO LO NECESARIO PARA SU CORRECTA EJECUCION</t>
  </si>
  <si>
    <t>SUMINISTRO Y COLOCACION DE BAJADA PLUVIAL DE LAMINA GALVANIZADA CAL-24, DE 20 X 20 CMS, INCLUYE SOPORTERIA, MATERIALES, MANO DE OBRA Y TODO LO NECESARIO PARA SU CORRECTA EJECUCION</t>
  </si>
  <si>
    <t>CRIBADO Y PEPENA DE PIEDRA EN AREA EXISTENTE EN DOMO INCLUYE: RETIRO DE MATERIAL PRODUCTO DE CRIBADO FUERA DE LA OBRA.</t>
  </si>
  <si>
    <t>CANALETA PLUVIAL</t>
  </si>
  <si>
    <t>CANALETA DE CONCRETO F'C=200 KG/CM2 DE 12 CM DE ESPESOR X 1.20 MTS. DE ANCHO, ARMADO CON MALLA ELECTRO SOLDADA 6X6-10/10, CON PROFUNDIDAD EN CENTRO DE CANALETA DE 12 CMS. INCLUYE: CIMBRADO, ARMADO Y COLADO</t>
  </si>
  <si>
    <t>DENTELLON DE CONCRETO F'C=200 KG/CM2 DE 15 X 12 CMS. EN BANQUETA</t>
  </si>
  <si>
    <t>ADECUACION DE CABALLERIZAS INCONCLUSAS</t>
  </si>
  <si>
    <t>CORTE EN MURO CON CORTADORA DE DISCO, INCLUYE: EL TRAZO</t>
  </si>
  <si>
    <t>DESMONTAJE CON RECUPERACION DE LAMINA GALVANIZADA CAL. 22 INCLUYE ACARREO A UN PUNTO EN OBRA PARA SU POSTERIOR RETIRO.</t>
  </si>
  <si>
    <t>DEMOLICION DE MURO DE BLOCK EN CUARTO DE CABALLERIZA INC.  RETIRO DE MATERIAL  FUERA DE OBRA.</t>
  </si>
  <si>
    <t>DEMOLICION DE CONCRETO ARMADO EN DALA DE DESPLANTE Y CERRAMIENTO DE CUARTOS DE CABALLERIZA  INC. RETIRO DE ESCOMBRO FUERA DE LA OBRA.</t>
  </si>
  <si>
    <t>DEMOLICION DE ENRASE DE BLOCK RELLENO INC. RETIRO DE ESCOMBRO FUERA DE OBRA</t>
  </si>
  <si>
    <t>DEMOLICION DE CASTILLO PARA RECUPERACION DE ARMADO SECCION DE 15X15 CMS.  INC. RETIRO DE ESCOMBRO FUERA DE LA OBRA.</t>
  </si>
  <si>
    <t>ENRASE DE BLOCK DE 15X20X40 ASENTADO CON MORTERO CEMENTO-ARENA DE 50 KG/CM2 DE RESISTENCIA, RELLENO DE CONCRETO F'C=100 KG/CM2</t>
  </si>
  <si>
    <t>CASTILLO DE 15 X 15 CMS. DE CONCRETO F'C=200 KG/CM2 ARMADO CON ARMEX DE 4 PUNTAS INCLUYE CIMBRA</t>
  </si>
  <si>
    <t>RODAPIE A BASE DE BLOCK DE 15X20X40 RELLENO CON CONCRETO F'C=150 KG/CM2 ASENTADO CON MORTERO CEMENTO-ARENA 1:4 Y ACABADO APARENTE EN UNA DE SUS CARAS.</t>
  </si>
  <si>
    <t>BANQUETA DE CONCRETO F'C=150 KG/CM2 DE 10 CMS. DE ESPESOR,ACABADO A VUELTA DE PLANA INC. AFINE, CIMBRA, MEMBRANA DE CURADO, MALLA ELECTROSOLDADA 6X6-10/10.</t>
  </si>
  <si>
    <t>PISO DE CONCRETO F'C=150 KG/CM2 DE 10 CMS. DE ESPESOR EN AREA DE LAVADO DE CABALLOS, ACABADO A VUELTA DE PLANA INC. AFINE, CIMBRA, MEMBRANA DE CURADO, MALLA ELECTROSOLDADA 6X6-10/10.</t>
  </si>
  <si>
    <t>DENTELLON DE CONCRETO FC=150 KG/CM2 SECCION DE 12 CMS. ANCHO SUPERIOR,6 CMS. ANCHO INFERIOR, 15 CMS. VERTICAL.INC. COLADO MONOLITICO CON BANQUETA.</t>
  </si>
  <si>
    <t>SUMINISTRO Y COLOCACION DE POLIN 4EP14 INC. CORTES, DESPEERDICIOS, SOLDADURA, PINTURA DE ESMALTE ANTICORROSIVA Y LO NECESARIO PARA SU FIJACION.</t>
  </si>
  <si>
    <t>SUMINISTRO Y COLOCACION DE LAMINA GALVATEJA VERDE  CAL. 26 INC. PIJA PARA LAMINA Y TODO LO NECESARIO PARA SU CORRECTA INSTALACION</t>
  </si>
  <si>
    <t>SUMINISTRO Y COLOCACION DE CABALLETE PARA GALVATEJA</t>
  </si>
  <si>
    <t>SUMINISTRO Y EXTENDIDO DE ASERRIN EN PISO EN CAPA PROMEDIO DE 10 CMS.</t>
  </si>
  <si>
    <t>SUMINISTRO Y APLICACION DE PINTURA VINILICA ACRILICA MARCA OSSEL PLATA EN MUROS EXTERIORES E INTERIORES INC. LA PREPARACION DE LA SUPERFICIE  PARA SU CORRECTA APLICACION Y SELLADOR.</t>
  </si>
  <si>
    <t>SUMINISTRO E INSTALACION DE PUERTA METALICA DE 1.30 X 2.33 MTS. DE SECCION A BASE DE MARCO Y CONTRAMARCO DE TUBO CED. 40 DE 1 1/2" CON MEDIO TABLERO ABATIBLE DE PLACA CAL. 10 Y PARTE SUPERIOR CON VARILLA VERTICAL DE 1/2" LISA, INCLUYE: BISAGRAS, PORTACANDADO, FONDO ANRTICORROSIVO Y PINTURA DE ESMALTE.</t>
  </si>
  <si>
    <t>SUMINISTRO E EINSTALACION DE PUERTA METALICA DE 1.30 X 2.33 MTS. DE SECCION A BASE DE MARCO Y CONTRAMARCO Y LAMINA PARA TABLERO COMPLETO PROLAMSA DE INCLUYE BISAGRAS, PORTACANDADO, FONDO ANTICORROSIVO Y PINTURA DE ESMALTE.</t>
  </si>
  <si>
    <t>SUMINISTRO E INSTALACION DE VENTANA METALICA  DE SECCION DE 1.00 MTS. DE ANCHO X 1.06 MTS. DE ALTO, A BASE DE MARCO Y CONTRAMARCO DE TUBO DE 1 1/2" CED. 40 Y VARILLA VERTICAL DE 1/2" LISA @12 CMS., INCLUYE: DESPERDICIOS, SOLDADURA, TAQUETES DE FIJACION, FONDO ANTICORROSIVO, Y PINTURA DE ESMALTE.</t>
  </si>
  <si>
    <t>SUMINISTRO E INSTALACION DE VENTANA METALICA ABATIBLE ( EN FACHADA DE CABALLERIZAS) DE SECCION DE 1.00 MTS. DE ANCHO X 1.06 MTS. DE ALTO, A BASE DE MARCO Y CONTRAMARCO DE TUBO DE 1 1/2" CED. 40 Y LAMINA CALIBRE 22 Y PASADOR DE FIJACION, INCLUYE: DESPERDICIOS, SOLDADURA, TAQUETES DE FIJACION, FONDO ANTICORROSIVO, Y PINTURA DE ESMALTE.</t>
  </si>
  <si>
    <t>SALIDA HIDRAULICA CON TUBO PLUS DE 1/2" INCLUYE LLAVE DE JARDIN</t>
  </si>
  <si>
    <t>SAL</t>
  </si>
  <si>
    <t>SUMINISTRO Y TENDIDO DE TUBO PLUS DE 1/2" INCLUYE EXCAVACION, ARROPE, MATERIALES, DESPERDICIOS, HERRAMIENTA, MANO DE OBRA Y LO NECESARIO PARA SU CORRECTO FUNCIONAMIENTO.</t>
  </si>
  <si>
    <t>SUMINISTRO E INSTALACION DE MENSULA DE 110 X 40 CMS. Y DIAGONAL A BASE DE PTR DE 2"X2" BCO. INCLUYE ANCLAJE A MURO , FONDO ANTICORROSIVO Y PINTURA DE ESMALTE.</t>
  </si>
  <si>
    <t>REHABILITACION DE OFICINAS</t>
  </si>
  <si>
    <t>RETIRO DE GOTERON EXISTENTE INC. DESMONTAR Y RETIRO FUERA DE OBRA.</t>
  </si>
  <si>
    <t>SUMINISTRO Y COLOCACION DE GOTERON DE LAMINA CAL. 24 DE 30 CMS. DE ANCHO, CON 10 CMS. EN APOYO Y 20 CMS. EN VOLADO.</t>
  </si>
  <si>
    <t>SUMINISTRO E INSTALACION DE MENSULA  PARA SOPORTE DE LAMINA EN VOLADO A BASE DE ANGULO DE 1"X1"X1/8" Y SOLERA DE 3/4" X 1/8".</t>
  </si>
  <si>
    <t>SUMINISTRO Y APLICACION DE IMPAC-5000 A DOS CAPAS CON TELA DE REFUERZO INCLUYE LA PREPARACION DE LA SUPERFICIE PARA SU CORRECTA  APLICACION.</t>
  </si>
  <si>
    <t>RETIRO DE PUERTAS DE TAMBOR INCLUYE MOLDURAS.</t>
  </si>
  <si>
    <t>SUMINISTRO Y COLOCACION DE PUERTA DE ALUMINIO NATURAL DE 1.00 X 2.10 MTS. CON FIJO DE 1.00 MTS. INCLUYE VIDRIO, CHAPA Y LO NECESARIO PARA SU CORRECTA COLOCACION Y FUNCIONAMIENTO.</t>
  </si>
  <si>
    <t>SUMINISTRO Y COLOCACION DE PUERTA TIPO MULTIPANEL LISA DE 2.03 X 0.90 MTS. INCLUYE: MARCO, BISAGRAS , CHAPA DE PARCHE MARCA PHILLIPS, EMBOQUILLADO, MATERIALES, MANO DE OBRA, HERRAMIENTA Y LO NECESARIO PARA SU CORRECTA INSTALACION Y FUNCIONAMIENTO.</t>
  </si>
  <si>
    <t>SUMINISTRO Y COLOCACION DE GUARDAPOLVO DE ALUMINIO EN PUERTAS CON CINTA DE VINIL.</t>
  </si>
  <si>
    <t>SUMINISTRO Y COLOCACION DE REJA METALICA (EN PROTECCION DE VENTANAS) CON VARILLA LISA DE 1/2" CON SEPARACIONES NO MAYORES A 12 CMS. INC. TELA DE EMPLASTE, SOLDADURA, MATERIAL, MANO DE OBRA ,EQUIPO , HERRAMIENTA , PINTURA DE ESMALTE ANTICORROSIVA Y LO NECESARIO PARA SU CORRECTO FUNCIONAMIENTO.</t>
  </si>
  <si>
    <t>SUMINISTRO E INSTALACIÓN DE REJA METALICA  PARA FACHADA A BASE DE VARILLA CUADRADA DE 1/2" A CADA 14 CM. EN AMBOS SENTIDOS CON MARCO DE PTR DE 1 1 /2" COLOR BLANCO,  CON PUERTA CORREDIZA DE ACCESO, DE 1.20 M. DE ANCHO POR 2.10 M. DE ALTO  DE VAR. CUADRADA DE 1/2" Y MARCO DE 1 1/2",   INCLUYE: RIEL, CHAPA, B  DE  MATERIALES, MANO DE OBRA, EQUIPO, HERRAMIENTA Y TODO LO NECESARIO PARA SU CORRECTA EJECUCIÓN.</t>
  </si>
  <si>
    <t>SUMINISTRO Y COLOCACION DE LOSETA DE CERAMICA , MODELO BOULDER DE 30 X 30 CM. COLOR WHITE O SIMILAR EN CALIDAD, ASENTADA EN PAREDES DEL AREA DE LA REGADERA, CON PEGA AZULEJO, INCLUYE; EL SUMINISTRO DE LOS MATERIALES Y SUS DESPERDICIOS, LA BOQUILLA DE COLOR CON SELLADOR INTEGRADO, CORTES, ACARREOS, LIMPIEZA, LA HERRAMIENTA, EL EQUIPO, LA MANO DE OBRA Y  TODO LO NECESARIO PARA SU CORRECTA INSTALACION.</t>
  </si>
  <si>
    <t>SUMINISTRO Y COLOCACION DE ZOCLO DE CERAMICA DE 8 CMS., ASENTADA CON PEGA AZULEJO, INCLUYE; EL SUMINISTRO DE LOS MATERIALES Y SUS DESPERDICIOS, LA BOQUILLA DE COLOR CON SELLADOR INTEGRADO, CORTES, ACARREOS, LIMPIEZA, LA HERRAMIENTA, EL EQUIPO, LA MANO DE OBRA Y  TODO LO NECESARIO PARA SU CORRECTA INSTALACION.</t>
  </si>
  <si>
    <t>AJUSTE DE PUERTAS DE ALUMINIO PARA LIBRAR PISO DE CERAMICA.</t>
  </si>
  <si>
    <t>SUMINISTRO Y APLICACION DE PINTURA DE ESMALTE MARCA OSEL PLATA O SIMILAR EN VIGA TIPO "I", INCLUYE PREPARACION DE LA SUPERFICIE Y TODO LO NECESARIO PARA SU CORRECTA APLICACION.</t>
  </si>
  <si>
    <t>EXCAVACION SUPERFICIAL EN MATERIAL "B" HASTA 0.2 MTS. DE PROFUNDIDAD A MANO,  INCLUYE ACARREO A UN PUNTO EN OBRA</t>
  </si>
  <si>
    <t>BAÑOS EN OFICINAS</t>
  </si>
  <si>
    <t>DEMOLICION DE PISO DE CONCRETO HASTA 10 CMS. DE ESPESOR INCLUYE ACARREO A UN PUNTO EN LA OBRA PARA SU POSTERIOR RETIRO.</t>
  </si>
  <si>
    <t>EXCAVACION EN MATERIAL "B" HASTA 1.5 MTS. A MANO INCLUYE ACARREO DENTRO DE OBRA</t>
  </si>
  <si>
    <t>DEMOLICION DE MURO DE BLOCK PARA PERMITIR PASO DE TUBERIA SANITARIA DE 4" INCLUYE  ACARREO DE MATERIAL  A UN PUNTO EN OBRA PARA SU POSTERIOR RETIRO.</t>
  </si>
  <si>
    <t>SUMINISTRO Y TENDIDO DE TUBO PVC SANITARIO DE 4" INC. ZANJEADO  , AROPE Y CONEXIONES.</t>
  </si>
  <si>
    <t>SUMINISTRO Y TENDIDO DE TUBO PVC SANITARIO DE 2" INC. ZANJEADO  , ARROPE Y CONEXIONES.</t>
  </si>
  <si>
    <t>SUMINISTRO Y COLOCACION DE CESPOL EN PISO INC. TUBERIA DE PVC , EXCAVACIONES, CONEXIONES Y TODO LO NECESARIO PARA SU CORRECTA COLOCACION.</t>
  </si>
  <si>
    <t>SUMINISTRO Y TENDIDO DE RAMALEO A BASE  DE TUBOPLUS DE 1/2" INC. MATERIAL, MANO DE OBRA, FUSION Y TODO LO NECESARIO PARA SU CORRECTA INSTALACION.</t>
  </si>
  <si>
    <t>SALIDA HIDROSANITARIA PARA LAVABO INC. TUBERIAS PVC. , COBRE , CONEXIONES , MANO DE OBRA , EXCAVACIONES , RELLENO Y TODO LO NECESARIO PARA SU FUNCIONAMIENTO</t>
  </si>
  <si>
    <t>SALIDA</t>
  </si>
  <si>
    <t>SALIDA HIDROSANITARIA PARA WC INC. TUBERIAS PVC , COBRE , CONEXIONES , MANO DE OBRA , EXCAVACIONES , RELLENO Y TODO LO NECESARIO PARA SU FUNCIONAMIENTO.</t>
  </si>
  <si>
    <t>SUMINISTRO Y COLOCACION DE SANITARIO CATO JAZMIN  COLOR BLANCO O SIMILAR EN CALIDAD, INC.  ALIMENTADOR, TRAMPA DE PVC Y TODO LO NECESARIO PARA SU BUEN FUNCIONAMIENTO.</t>
  </si>
  <si>
    <t>SUMINISTRO Y COLOCACION DE LAVABO DE PEDESTAL CATO JAZMIN INC. LLAVE MEZCLADORA, ALIMENTADORES,TRAMPA DE PVC. Y TODO LO NECESARIO PARA SU BUEN FUNCIONAMIENTO.</t>
  </si>
  <si>
    <t>SUMINISTRO Y COLOCACION DE JUEGO DE ACCESORIOS PARA BAÑO, COLOR BLANCO INC.TODO LO NECESARIO PARA SU CORRECTA INSTALACION.</t>
  </si>
  <si>
    <t>JGO</t>
  </si>
  <si>
    <t>RETIRO DE VENTANA DE ALUMINIO DE 1.16 MTS. DE ANCHO X 2.06 MTS. DE ALTO CON RECUPERACION.</t>
  </si>
  <si>
    <t>MURO DE BLOCK DE 15 CMS.DE ESPESOR ASENTADO CON CEMENTO-ARENA DE F'C=60 KG/CM2</t>
  </si>
  <si>
    <t>SUMINISTRO E INSTALACION DE VENTANA DE ALUMINIO NATURAL DE 0.6 X 0.7 MTS. INC. VIDRIO GOTA DE AGUA, MOSQUITERO Y SELLADO.</t>
  </si>
  <si>
    <t>APLANADO DE YESO EN MUROS (REGLEADO) INC. FILOS EN PUERTAS Y VENTANAS</t>
  </si>
  <si>
    <t>PISO DE CONCRETO F'C=150 KG/CM2 DE 10 CMS. DE ESPESOR,INCLUYE AFINE DE SUPERFICIE Y MEMBRANA DE CURADO ACABADO A VUELTA DE PLANA</t>
  </si>
  <si>
    <t>REGISTRO HIDRAULICO DE 30X50 DE ADOBON REPELLADO Y ALT. PROM. DE 80 CMS. INC. TAPA DE FO.FO. Y APLANADO EN INTERIORES.</t>
  </si>
  <si>
    <t>REGISTRO SANITARIO DE 40X60 DE ADOBON REPELLADO Y ALT. PROM. DE 80 CMS. INC. TAPA DE CONCRETO CON MARCO Y CONTRAMARCO DE ANGULO DE 2 1/2" X 1/8" Y APLANADO EN INTERIORES.</t>
  </si>
  <si>
    <t>REHABILITACION BAÑOS PUBLICOS</t>
  </si>
  <si>
    <t>SONDEO A BASE DE EXCAVACION PERIMETRAL EN BAÑOS PARA UBICACIÓN DE TUBERIA SANITARIA, INCLUYE: HERRAMIENTA, MANO DE OBRA Y APROCHE Y COMPACTACION DEL MATERIAL</t>
  </si>
  <si>
    <t>SONDEO</t>
  </si>
  <si>
    <t>SUMINISTRO Y COLOCACION DE BARRA DE AGARRE DE 18"  PARA PERSONAS CON DISCAPACIDAD.</t>
  </si>
  <si>
    <t>SUMINISTRO Y COLOCACION DE CHAPA DE PARCHE EN PUERTA DE ACCESO.</t>
  </si>
  <si>
    <t>SUMINISTRO Y COLOCACION DE JALADERA NIQUEL EN PUERTA METALICA PRINCIPAL DE BAÑO.</t>
  </si>
  <si>
    <t>SUMINISTRO Y COLOCACION DE REJA METALICA CON VARILLA LISA DE 1/2" CON SEPARACIONES NO MAYORES A 12 CMS. INC. TELA DE EMPLASTE, PIJEADO A MURO, SOLDADURA, MATERIAL, MANO DE OBRA ,EQUIPO , HERRAMIENTA , PINTURA DE ESMALTE ANTICORROSIVA Y LO NECESARIO PARA SU CORRECTO FUNCIONAMIENTO.</t>
  </si>
  <si>
    <t>SUMINISTRO Y COLOCACION DE VIDRIO GOTA DE AGUA EN VENTANERIA INCLUYE: RETIRO Y LIMPIEZA DE VIDRIOS DAÑADOS  EN VENTANA EXISTENTE, RECORTES, DESPERDICIOS, MATERIALES Y MANO DE OBRA, Y TODO LO NECESARIO PARA SU CORRECTA INSTALACION.</t>
  </si>
  <si>
    <t>SUMINISTRO E INSTALACION DE FLUXOMETRO MANUAL MCA. IDEAL ESTÁNDAR O SIMILAR, INCLUYE: DESMONTAJE DE FLUOMETRO DAÑADO</t>
  </si>
  <si>
    <t>IMPERMEABILIZACION A BASE DE 2 CAPAS DE IMPAC 5000 Y UNA CAPA DE MALLA DE REFUERZO, INCLUYE: LIMPIEZA DEL AREA</t>
  </si>
  <si>
    <t>SUMINISTRO E INSTALACION DE PUERTA DE TAMBOR DE 1.00 X 2.03 M., INCLUYE: DESMONTAJE DE PUERTA DAÑADA, PINTURA, CHAPA, BISAGRAS, AJUSTES, MATERIALES, MANO DE OBRA, Y TODO LO NECESARIO PARA SU CORRECTA INSTALACION</t>
  </si>
  <si>
    <t>SUMINISTRO E INSTALACION DE BAJADA PLUVIAL A BASE DE TUBO DE PVC SANITARIO DE 4", INCLUYE: DEMOLICION Y AFINE DE MURO, RESANE CON MORTERO CEMENTO ARENA 1:4, RESANE DE IMPERMEABILIZACION</t>
  </si>
  <si>
    <t>REHABILITACION DE PLAFON DE TABLAROCA DAÑADO INCLUYE: DESMONTAJE, REPOSICION DE TABLAROCA, TAIPEADO, RESANES, PINTURA, MATERIALES, MANO DE OBRA Y TODO LO NECESARIO PARA SU CORRECTA EJECUCION</t>
  </si>
  <si>
    <t>SUMINISTRO E INSTALACION DE MAMPARA DIVISORIA ENTRE MINGITORIOS SIMILAR A LAS EXISTENTES EN TIPO DE MATERIAL, EN UN ANCHO DE 0.60 M. POR 1.35 M. DE ALTO  Y SEPARADA DEL PISO 0.45 M. INCLUYE: PIJEADO, MATERIALES, HERRAMIENTA, MANO DE OBRA Y TODO LO NECESARIO PARA SU CORRECTA INSTALACION</t>
  </si>
  <si>
    <t>SUMINISTRO E INSTALACION DE PAPELERA TIPO METALICA , INCLUYE: PIJEADO, MATERIALES, HERRAMIENTA, MANO DE OBRA Y TODO LO NECESARIO PARA SU CORRECTA INSTALACION</t>
  </si>
  <si>
    <t>CISTERNA</t>
  </si>
  <si>
    <t>LOSA DE CONCRETO DE 15 CMS. DE ESPESOR F'C=200 KG/CM2 ARMADO CON VARILLA 1/2" @ 20 CMS. EN AMBOS SENTIDOS INC. CIMBRADO, ARMADO , BOMBEO DEL CONCRETO Y COLADO.</t>
  </si>
  <si>
    <t>MURO DE BLOCK DE 15X20X40 RELLENO CON CONCRETO F'C=100 KG/CM2 ASENTADO CON MORTERO CEMENTO-ARENA 1:4 ARMADO CON 1 VARILLA DE 3/8" A CADA 40 CMS. Y UNA VARILLA DE 3/8" HORIZONTAL.</t>
  </si>
  <si>
    <t>DALA DE CERRAMIENTO DE CONCRETO F'C=200 KG/CM2 DE 15X20 CMS. ARMADA CON 4 VARS. #3 Y ESTRIBOS #2 A CADA 20 CMS. INC. CIMBRADO,ARMADO Y COLADO.</t>
  </si>
  <si>
    <t>SUMINISTRO Y COLOCACION DE TAPA DE REGISTRO DE 0.70 X 0.70 M. A BASE DE ANGULO METALICO DE 3 1/2" X 3 1/2" X 1/4", CON TAPA DE CONCRETO REFORZADA CON VAR. DE 3/8"  A CADA 10 CM. AMBOS SENTIDOS ,  Y REFUERZO INTERIOR CON ANGULO DE 2" X 2" X 1/8" INCLUYE: CONTRAMARCO DE ANGULO DE 3 1/2" X 3 1/2" X 1/4"  CON AGARRADERA EN EXTREMOS CON VARILLA LISA DE 3/8"</t>
  </si>
  <si>
    <t>SUMINISTRO E INSTALACION DE CISTERNA TIPO ROTOPLAS DE 2800 LTS. DE CAPACIDAD, EQUIPADA, A BASE DE POLIETILENO INHIBIDOR DE BACTERIAS, DE 1.85 MTS. DE ALTO POR 1.55 MTS. DE DIAMETRO, INCLUYE. VALVULA DE LLENADO, FLOTADOR No. 7 , PICHANCHA, VALVULA DE ESFERA, ELECTRONIVEL Y FILTRO JUMBO.</t>
  </si>
  <si>
    <t>SUMINISTRO E INSTALACION DE HIDRONEUMATICO DE 1 HP CON TANQUE DE 52 LTS. JET O SIMILAR</t>
  </si>
  <si>
    <t>SUMINISTRO E INSTALACION DE TUBERIA DE 3/4" DE DIAM. TIPO TUBOPLUS, INCLUYE: EXCAVACION, ARROPE, TENDIDO, MATERIALES, CONEXIONES, CORTES, DESPERDICIOS, HERRAMIENTA, MANO DE OBRA Y TODO LO NECESARIO PARA SU CORRECTO FUNCIONAMIENTO</t>
  </si>
  <si>
    <t>SUMINISTRO E INSTALACION DE TUBERIA DE 1/2" DE DIAM. TIPO TUBOPLUS, INCLUYE: EXCAVACION, ARROPE, TENDIDO, MATERIALES, CONEXIONES, COPLES, CORTES, DESPERDICIOS, HERRAMIENTA, MANO DE OBRA Y TODO LO NECESARIO PARA SU CORRECTO FUNCIONAMIENTO</t>
  </si>
  <si>
    <t>SUMINISTRO E INSTALACION DE VALVULA DE ESFERA DE 1/2" DE DIAM., INCLUYE: MATERIALES, MANO DE OBRA</t>
  </si>
  <si>
    <t>SUMINISTRO E INSTALACION DE VALVULA DE ESFERA DE 3/4" DE DIAM., INCLUYE: MATERIALES, MANO DE OBRA</t>
  </si>
  <si>
    <t>REHABILITACION AREA DE VENTA A BODEGA</t>
  </si>
  <si>
    <t>RETIRO DE CERAMICA INC. ACARREO DE MATERIAL PARA SU POSTERIOR RETIRO.</t>
  </si>
  <si>
    <t>DEMOLICION DE BARRA DE CONCRETO ARMADO  INC. ACARREO A UN PUNTO EN OBRA PARA SU POSTERIOR RETIRO.</t>
  </si>
  <si>
    <t>SUMINISTRO Y APLICACION DE PINTURA VINILICA ACRILICA MARCA OSSEL PLATA EN MUROS INTERIORES Y EXTERIORES INC. LA PREPARACION DE LA SUPERFICIE  PARA SU CORRECTA APLICACION Y SELLADOR.</t>
  </si>
  <si>
    <t>DESMONTAJE DE LAMINA GALVATEJA VERDE   INCLUYE: CABALLETE, PIJA PARA LAMINA Y TODO LO NECESARIO PARA SU CORRECTA EJECUCION</t>
  </si>
  <si>
    <t>SUMINISTRO Y COLOCACION DE CABALLETE PARA GALVATEJA, COLOR VERDE, INCLUYE TODO LO NECESARIO PARA SU CORRECTA INSTALACION</t>
  </si>
  <si>
    <t>RANURADO EN MURO PARA ALOJAR 5 CM DE LAMINA GALVATEJA, INCLUYE. TRAZO, CORTE CON DISCO</t>
  </si>
  <si>
    <t xml:space="preserve">CHAFLAN DE MEZCLA DE PROPORCION 1-4 Y SECCION DE 10 X 15 CMS. </t>
  </si>
  <si>
    <t>SUMINISTRO Y APLICACION DE IMPAC-5000 A DOS CAPAS CON TELA DE REFUERZO EN CHAFLAN INCLUYE LA PREPARACION DE LA SUPERFICIE PARA SU CORRECTA  APLICACION.</t>
  </si>
  <si>
    <t>SUMINISTRO Y COLOCACION DE LOSETA DE CERAMICA , MODELO BOULDER DE 30 X 30 CM. COLOR WHITE O SIMILAR EN CALIDAD, EN PISO, ASENTADA CON PEGA AZULEJO, INCLUYE; EL SUMINISTRO DE LOS MATERIALES Y SUS DESPERDICIOS, LA BOQUILLA DE COLOR CON SELLADOR INTEGRADO, CORTES, ACARREOS, LIMPIEZA, LA HERRAMIENTA, EL EQUIPO, LA MANO DE OBRA Y  TODO LO NECESARIO PARA SU CORRECTA INSTALACION.</t>
  </si>
  <si>
    <t>SUMINISTRO Y COLOCACION DE LOSETA DE CERAMICA , MODELO BOULDER DE 30 X 30 CM. COLOR WHITE O SIMILAR EN CALIDAD, EN  ESCALONES, ASENTADA CON PEGA AZULEJO, INCLUYE; EL SUMINISTRO DE LOS MATERIALES Y SUS DESPERDICIOS, LA BOQUILLA DE COLOR CON SELLADOR INTEGRADO, CORTES, ACARREOS, LIMPIEZA, LA HERRAMIENTA, EL EQUIPO, LA MANO DE OBRA Y  TODO LO NECESARIO PARA SU CORRECTA INSTALACION.</t>
  </si>
  <si>
    <t>SUMINISTRO Y COLOCACION DE LAVABO DE PEDESTAL CATO JAZMIN O SIMILAR INC. LLAVE MEZCLADORA, ALIMENTADORES,TRAMPA DE PVC. Y TODO LO NECESARIO PARA SU BUEN FUNCIONAMIENTO.</t>
  </si>
  <si>
    <t>PLANTILLA DE CONCRETO F'C=100 KG/CM2 DE 6 CMS. DE ESPESOR</t>
  </si>
  <si>
    <t>RODAPIE DE BLOCK DE 15X20X40 ASENTADO CON MORTERO CEMENTO-ARENA DE 50 KG/CM2 DE RESISTENCIA, RELLENO DE CONCRETO F'C=100 KG/CM2</t>
  </si>
  <si>
    <t>SUMINISTRO Y COLOCACION DE TUBERIA DE P.V.C. DE 8" SERIE 20 INCLUYE LO NECESARIO PARA SU CORRECTA INSTALACION.</t>
  </si>
  <si>
    <t>SUMINISTRO Y COLOCACION DE CANDADO ESLABON DE 3/4" MASTER LOCK-H-1392 O SIMILAR.</t>
  </si>
  <si>
    <t>ESTACIONAMIENTO</t>
  </si>
  <si>
    <t>DESPALME DE TERRENO HASTA 10 CMS. (AREAS PERIMETRALES A LA GUARNICION HASTA 4.5 MTS.) PARA RENIVELAR AREA CENTRAL DEL ESTACIONAMIENTO.</t>
  </si>
  <si>
    <t>EXTENDIDO Y COMPACTACION DE MATERIAL PRODUCTO DE DESPALME AL 90 % (AL CENTRO DEL AREA DEL ESTACIONAMIENTO)</t>
  </si>
  <si>
    <t>SUMINISTRO Y EXTENDIDO DE GRAVILLA  DE 3/8" MAXIMO DE ESPESOR EN AREA DE ESTACIONAMIENTO HASTA 5 CMS. DE ESPESOR. INCLUYE PASADA CON RODILLO MUERTO.</t>
  </si>
  <si>
    <t>SUMINISTRO Y COLOCACION DE TOPE DE HULE NEGRO (PARK IT) 1.83M CON FRANJAS REFLEJANTES AMARILLO . INCLUYE ACCESORIOS PARA FIJACION MANO DE OBRA HERRAMIENTAS Y TODO LO NECESARIO PARA SU CORRECTA EJECUCIÓN.</t>
  </si>
  <si>
    <t>RETIRO DE MATERIAL PRODUCTO DE EXCAVACION Y LIMPIEZA FUERA DE LA OBRA</t>
  </si>
  <si>
    <t>DEMOLICION DE BASE DAÑADA DE CONCRETO INCLUYE ACARREO A UN PUNTO EN LA OBRA PARA SU POSTERIOR RETIRO.</t>
  </si>
  <si>
    <t>DESMONTAJE CON RECUPERACION DE BANCA METALICA, INCLUYE: ACARREO A UN PUNTO DE LA OBRA PARA SU POSTERIOR RETIRO.</t>
  </si>
  <si>
    <t>DESMONTAJE CON RECUPERACION DE BOTE DE BASURA, INCLUYE: ACARREO A UN PUNTO DE LA OBRA PARA SU POSTERIOR RETIRO.</t>
  </si>
  <si>
    <t>SUMINISTRO Y APLICACION DE PINTURA DE ESMALTE AMARILLA PARA TRAFICO PESADO EN TERMINACION DE MEDIO CIRCULO DE GUARNICION INClLUYE: PREPARACION DE LA SUPERFICIE PARA SU CORRECTA APLICACION.</t>
  </si>
  <si>
    <t>ROTULACION DE LOGOTIPOS DE INSTANCIAS INVOLUCRADAS DE 1.20 X 0.90 MTS. APROXIMADAMENTE CADA UNO INCLUYE LONECESARIO PARA SU CORRECTA EJECUCION.</t>
  </si>
  <si>
    <t>SUMINISTRO E INSTALACION DE BANCA METALICA INC.  EXCAVACION,CEPAS DE CONCRETO, CALADO DE LOGOTIPO DE ADMINISTRACION Y LOGOTIPO DE INSTANCIAS PARTICIPANTES, PINTURA ELECTROSTATICA , ASI COMO LO NECESARIO PARA SU CORRECTA INSTALACION. SECCION DE BANCA DE 1.5 MTS. DE LARGO ,0.6 MTS. DE ALTURA Y 0.5 MTS. DE ANCHO DE ASIENTO APROXIMADAMENTE.</t>
  </si>
  <si>
    <t>BANQUETA EN BANCAS DE CONCRETO F'C=150 KG/CM2 DE 10 CMS. DE ESPESOR,INCLUYE AFINE DE SUPERFICIE Y MEMBRANA DE CURADO ACABADO A VUELTA DE PLANA</t>
  </si>
  <si>
    <t>SUMINISTRO Y COLOCACION DE BOTE DE BASURA ORGANICO E INORGANICO CON CONTENEDOR DE BATERIAS MODELO FTPBCB10 O SIMILAR DE 1.30 MTS. DE  LARGO , 0.40 MTS. DE ANCHO Y 1.20 MTS. DE ALTURA, ACABADO CON PINTURTA ELECTROSTATICA POLIESTER HORNEADA.</t>
  </si>
  <si>
    <t>DENTELLON DE CONCRETO FC=150 KG/CM2 SECCION DE 12 CMS. ANCHO SUPERIOR,6 CMS. ANCHO INFERIOR, 10 CMS. VERTICAL. INC. COLADO MONOLITICO CON BANQUETA.</t>
  </si>
  <si>
    <t>FORMACION DE POZA DE ARBOL, INCLUYE EXCAVACION, HERRAMIENTA, MANO DE OBRA Y TODO LO NECESARIO PARA SU CORRECTA EJECUCION.</t>
  </si>
  <si>
    <t>ENCALADO DE ARBOLES INCLUYE: MATERIAL, MANO DE OBRA , HERRAMIENTA Y LO NECESARIO PARA SU CORRECTA APLICACION.</t>
  </si>
  <si>
    <t>REHABILITACION MUROS Y PISO EN PUENTE</t>
  </si>
  <si>
    <t>DEMOLICION DE MURO DE MAMPOSTERIA DAÑADO INC. ACARREO Y RETIRO FUERA DE OBRA.</t>
  </si>
  <si>
    <t>DEMOLICION DE PISO DE CONCRETO CICLOPEO DAÑADO INC. ACARREO Y RETIRO FUERA DE OBRA.</t>
  </si>
  <si>
    <t>DESPLANTE DE ARBOLES HASTA 8 MTS. DE ALTURA INC. RETIRO FUERA DE OBRA</t>
  </si>
  <si>
    <t>PISO A BASE DE CONCRETO CICLOPEO CON PIEDRA BOLA Y CONCRETO F'C=150 KG/CM2 CON 60% DE CONCRETO DE ESPESOR DE 30 CMS. INCLUYE DENTELLONES DE 40 X 70 CMS.</t>
  </si>
  <si>
    <t>VERTEDERO PARA AGUA PLUVIAL A BASE DE CONCRETO Fc=200 KG/CM2, ARMADO CON VAR. No. 3 A CADA 25 CM. AMBOS SENTIDOS, EN 12 CM. DE ESPESOR, ACABADO A VUELTA DE PLANA, INCLUYE: CIMBRA, DESCIMBRA, MATERIALES, MANO DE OBRA</t>
  </si>
  <si>
    <t>GUARNICION DE CONCRETO Fc = 200 KG/CM2, ARMADO INTEGRADO A VERTEDERO DE SECCION 12 CM. DE ANCHO POR 15 CM. DE ALTO, ARMADA CON VARS. VERTICALES A CADA 25 CM. No. 3 Y UNA VAR. No. 3 HORIZONTAL, INCLUYE CIMBRA, DESCIMBRA, MATERIALES Y MANO DE OBRA.</t>
  </si>
  <si>
    <t>BARANDAL A BASE DE TUBO NEGRO C-30 DE 2" DE DIAMETRO CON ALTURA DE 90 CMS. CON POSTES A CADA 1.5 Y TUBO HORIZONTAL ARRIBA E INTERMEDIO INC. PINTURA DE ESMALTE</t>
  </si>
  <si>
    <t>TECHUMBRE METALICA 5.60 X 10.00 MTS.</t>
  </si>
  <si>
    <t>EXCAVACION EN MATERIAL "B" HASTA 1.5 MTS. A MANO NO SE PAGARAN SOBREANCHOS INCLUYE ACARREO DENTRO DE OBRA PARA SU POSTERIOR RETIRO.</t>
  </si>
  <si>
    <t>AFINE Y COMPACTACION DEL AREA DE DESPLANTE</t>
  </si>
  <si>
    <t>SUMINISTRO Y COMPACTACION DE MATERIAL CALIZO TIPO SUBBASE PARA MEJORAMIENTO DEL DESPLANTE</t>
  </si>
  <si>
    <t>PLANTILLA DE CONCRETO Fc= 100 KG/CM2 DE 5 CM. DE ESPESOR</t>
  </si>
  <si>
    <t>ZAPATA AISLADA DE CONCRETO Fc= 200 KG/CM2 DE SECCION O.20 M. X 1.00 X 1.00 M., ARMADA CON 6 VARS. DE 1/2"  EN AMBOS SENTIDOS, INCLUYE: CIMBRA, MATERIALES, COLADO, MANO DE OBRA.</t>
  </si>
  <si>
    <t>PZA.</t>
  </si>
  <si>
    <t>DADO DE CONCRETO Fc= 250 KG/CM2, SECCION 30 X 30 CM. ACABADO APARENTE, CON TUINO EN ESQUINAS, ARMADO CON 4 VARS. No. 5 Y ESTRIBOS DE 3/8" A CADA 15 CM, INCLUYE: CIMBRA, DESCIMBRA, MATERIALES Y MANO DE OBRA</t>
  </si>
  <si>
    <t>M.L.</t>
  </si>
  <si>
    <t>RELLENO Y COMPACTACION DE MATERIAL PRODUCTO DE EXCAVACION EN CAPAS NO MAYORES DE 20 CM</t>
  </si>
  <si>
    <t>SUMINISTRO Y COLOCACION DE PLACA BASE DE ACERO DE 1/2" DE ESPESOR DE 30 X 30 CM., INCLUYE: 4 PERFORACIONES, Y CORTE EN ESQUINAS , FONDO ANTICORROSIVO Y PINTURA DE ESMALTE.</t>
  </si>
  <si>
    <t>GROUT ENTRE PLACA BASE Y DADO DE CONCRETO EN UNA SECCION DE 30 X 30CM., INCLUYE: CIMBRA</t>
  </si>
  <si>
    <t>SUMINISTRO Y COLOCACION DE ANCLA DE 3/4" DE DIAM. LISA CON ROSCA EN EXTREMO, EN UNA LONG. DE 0.70 M., INCLUYE: TUERCAS, NIVELACION, MATERIALES, MANO DE OBRA Y TODO LO NECESARIO PARA SU CORRECTA INSTALACION</t>
  </si>
  <si>
    <t>SUMINISTRO Y COLOCACION DE COLUMNA DE ACERO DE 6" X 3/16" DE ACUERDO PROYECTO, FONDO ANTICORROSIVO Y PINTURA DE ESMALTE,  INCLUYE: NIVELACION, CORTES, TRASLADOS, FLETES, SOLDADURA, CORTES, DESPERDICIOS Y TODO LO NECESARIO PARA SU CORRECTA INSTALACION</t>
  </si>
  <si>
    <t>KG</t>
  </si>
  <si>
    <t>SUMINISTRO Y COLOCACION DE PLACA DE ACERO DE 1/2", EN CONEXIONES DE ELEMENTOS, FONDO ANTICORROSIVO Y PINTURA DE ESMALTE, INCLUYE: CORTES, DESPERDICIOS, SOLDADURA, ANDAMIOS Y TODO LO NECESARIO PARA SU CORRECTA EJECUCION</t>
  </si>
  <si>
    <t>SUMINISTRO E INSTALACION DE STRUT A BASE DE POLIN DE 10EP14, INCLUYE: ANDAMIOS, SOLDADURA, CORTES, DESPERDICIOS, FONDO ANTICORROSIVO, PINTURA DE ESMALTE Y TODO LO NECESARIO PARA SU CORRECTA EJECUCION.</t>
  </si>
  <si>
    <t>INSTALACION DE LAMINA GALVANIZADA ROLADA EXISTENTE CAL. 22 INCLUYE ENGARGOLADO DE LAMINA,  ANDAMIOS, TORNILLERIA, HERRAMIENTA, MANO DE OBRA Y TODO LO NECESARIO PARA SU CORRECTA INSTALACION.</t>
  </si>
  <si>
    <t>CORTE CON DISCO PARA ALINEACION DE LAMINA INCLUYE CRESTA, MEDIDO HORIZONTAL.</t>
  </si>
  <si>
    <t>CASETA HIDRONEUMATICO</t>
  </si>
  <si>
    <t>EXCAVACION EN MATERIAL "B" HASTA 1.00 M.</t>
  </si>
  <si>
    <t>AFINE Y COMPACTACION DEL DESPLANTE</t>
  </si>
  <si>
    <t>PLANTILLA DE CONCRETO Fc= 100 KG/CM2 ESPESOR 5 CM.</t>
  </si>
  <si>
    <t>ZAPATA CORRIDA DE CONCRETO Fc= 150 KG/CM2, DE SECCION 15 X 35 CM. ARMADA CON 3 VARS. No. 3 Y ESTRIBOS No. 3 A CADA 20 CM, INCLUYE : TRASLAPES, DESPERDICIOS, CIMBRA, COLADO, MATERIALES, MANO DE OBRA</t>
  </si>
  <si>
    <t>RODAPIE DE BLOCK DE 15 X 20 40 CM., RELLENO DE CONCRETO Fc= 100KG/CM2, ASENTADO CON MORTERO CEM-ARE 1 : 4,ACABADO COMUN, ( UNA HILADA )</t>
  </si>
  <si>
    <t>SUMINISTRO Y COLOCACION DE ANCLA EN MURO EXISTENTE A BASE DE VARILLA CORRUGADA DE 1/2" EN UNA LONG. TOTAL DE 20 CM. CON PENETRACION DE 10 CM. , INCLUYE: PERFORACION CON BROCA, SIKADUR, PARA ESTABILIDAD DE CASTILLO.</t>
  </si>
  <si>
    <t>DALA DE DESPLANTE DE 15 X 20 CM, CONCRETO F'C=150 KG/CM2, ARMADA CON ARMEX 4 PUNTAS 11/16, INCLUYE: CIMBRA, MATERIALES, HERRAMIENTA, Y MANO DE OBRA</t>
  </si>
  <si>
    <t>MURO DE BLOCK 15X20X40 CM. ASENTADO CON MORTERO CEM- ARE 1 : 4, RELLENO DE CONCRETO Fc=100 KG/CM2, ACABADO APARENTE AMBAS CARAS, INCLUYE: MATERIALES, HERRAMIENTA, Y MANO DE OBRA</t>
  </si>
  <si>
    <t>CASTILLO DE CONCRETO Fc= 150 KG/CM2, SECCION DE 15 X 15 CM. ARMADO CON ARMEX DE 3 PUNTAS, ACABADO APARENTE, INCLUYE: CIMBRA, MATERIALES, HERRAMIENTA Y MANO DE OBRA</t>
  </si>
  <si>
    <t>LOSA SOLIDA DE CONCRETO  Fc= 200 KG/CM2, ESPESOR DE 10 CM., ACABADO APARENTE, ARMADA CON VARILLA DE 3/8" A CADA 15 CM. AMBOS SENTIDOS, INCLUYE: CIMBRA, DESCIMBRA, MATERIALES , HERRAMIENTA, MANO DE OBRA</t>
  </si>
  <si>
    <t>PISO DE CONCRETO Fc= 150 KG/CM2, ESPESOR DE 10 CM., ACABADO A VUELTA DE PLANA, INCLUYE: ORILLERO, CIMBRA, MATERIALES, HERRAMIENTA Y MANO DE OBRA</t>
  </si>
  <si>
    <t>SUMINISTRO Y APLICACIÓN DE PINTURA VINILICA, INCLUYE: PREPARACION DE LA SUPERFICIE, SELLADOR VINILICO, MATERIALES Y MANO DE OBRA</t>
  </si>
  <si>
    <t>SUMINISTRO Y COLOCACION DE REJA METALICA PARA VANO DE 0,80 M. X 1.50 M. A BASE DE VARILLA CUADRADA DE 1/2" A CADA 14 CM. A CENTROS EN AMBOS SENTIDOS, CON MARCO DE PTC DE 1" X 1 1/2" ANCLADO A CASTILLO DE CONCRETO POR MEDIO DE 3 ANCLAS DE VARILLA DE 1/2" CORRUGADA, INCLUYE: LAMINA GALVANIZADA CAL. 24 SOBREPUESTA EN REJA, SOLDADA, CON  ABERTURA COMO VENTANA SUPERIOR DE 12 CM. X 40 CM., 3  BISAGRAS TIPO TAMBOR, FONDO ANTICORROSIVO, PINTURA DE ESMALTE, CHAPA TIPO PHILLIPS O MARCA SIMILAR, AGARRADERA A BASE DE SOLERA DE 1" X 1/8", 2 ANGULOS DE 1 1/2" X 1/8" ENCONTRADOS DE 8 CM. DE LARGO, SOLDADOS A PUERTA Y CONTRAMARCO CON PERFORACION PARA RECIBIR CANDADO, MATERIALES, HERRAMIENTA Y MANO DE OBRA Y TODO LO NECESARIO PARA SU CORRECTA INSTALACION.</t>
  </si>
  <si>
    <t>LIMPIEZA GENERAL DEL AREA</t>
  </si>
  <si>
    <t>INSTALACIONES ELECTRICAS</t>
  </si>
  <si>
    <t>ALIMENTADORES</t>
  </si>
  <si>
    <t>19.1.1</t>
  </si>
  <si>
    <t>SUMINISTRO Y COLOCACIÓN DE ALIMENTADOR AÉREO, COMPUESTO POR CONDUCTOR 2+1 EN ALUMINIO, CAL 2 AWG , INCLUYE TODO LO NECESARIO PARA SU CORRECTO FUNCIONAMIENTO.</t>
  </si>
  <si>
    <t>19.1.2</t>
  </si>
  <si>
    <t>SUMINISTRO Y COLOCACIÓN DE ALIMENTADOR COMPUESTO POR POLIDUCTO DE ALTA DENSIDAD CORRUGADO RD19 DE 35 MM, CONTENIENDO 4  CABLES DE ALUMINIO MONOPOLARES CON AISLAMIENTO TIPO XHHW-2, PARA 600V.  EN CAL. 2 , INCLUYE TODO LO NECESARIO PARA SU CORRECTO FUNCIONAMIENTO.</t>
  </si>
  <si>
    <t>19.1.3</t>
  </si>
  <si>
    <t>SUMINISTRO E INSTALACION DE MUFA DE 32MM, PARA TRANSICIÓN AÉREA A SUBTERRÁNEA EN BAJA TENSIÓN EN POSTE DE CONCRETO DE 9 METROS; Y TODO LO NECESARIO PARA LA CORRECTA OPERACION.</t>
  </si>
  <si>
    <t>19.1.4</t>
  </si>
  <si>
    <t>SUMINISTRO E INSTALACION DE POSTE DE CONCRETO OCTAGONAL DE 9-400, CON RETENIDA TIPO ANCLA, BASIDOR 1B1, ABRAZADERAS, CONECTADORES, REMATES;  INCLUYE  TODO LO NECESARIO PARA SU CORRECTO FUNCIONAMIENTO.</t>
  </si>
  <si>
    <t>19.1.5</t>
  </si>
  <si>
    <t>SUMINISTRO  Y COLOCACIÓN DE MURETE DE MEDICIÓN CON BASE DE 5 TERMINALES E ITM DE 2X60 A, EN GABINRTE NEMA 3R Y DOBLE MUFA, INCLUYE TODO LO  NECESARIO PARA SU CORRECTO FUNCIONAMIENTO.</t>
  </si>
  <si>
    <t>19.1.6</t>
  </si>
  <si>
    <t>REGISTRO DE LADRILLO ROJO RECOCIDO DE 70X70X50CM, MEDIDAS EXTERIORES, CON  APLANADO INTERIOR DE 1CM DE ESPESOR Y TAPA DE CONCRETO ARMADA CON VARILLA DE 3/8"",  A CADA 10 CM EN AMBOS LADOS, CON 7 CM DE ESPESOR, INCLUYE MARCO Y CONTRAMARCO DE ANGULO DE 3"X3"X1/4" CON POZO DE ABSORCION RELLLENO DE GRAVA Y ARENA, DE 40X40X60CMS DE PROFUNDIDAD,  INCLUYE  TODO LO NECESARIO PARA SU CORRECTO FUNCIONAMIENTO.</t>
  </si>
  <si>
    <t>OFICINAS</t>
  </si>
  <si>
    <t>19.2.1</t>
  </si>
  <si>
    <t>SUMINISTRO  Y COLOCACIÓN DE UNIDAD MINISPLIT DE 1.5 TON, 220 V. , FRIO/CALOR MCA. LG O SIMILAR INCLUYE, CAJAS, CONECTADORES Y TODO LO  NECESARIO PARA SU CORRECTO CONTROL Y FUNCIONAMIENTO.</t>
  </si>
  <si>
    <t>19.2.2</t>
  </si>
  <si>
    <t>SUMINISTRO  Y COLOCACIÓN DE CENTRO DE CARGA DE 12 CIRCUITOS 2F A 220 V MCA SD O SIMILAR, CON UN ITM DE 2X50 A,  3 DE 2X20 A, 1 DE 2X30 A Y 3 DE  1X20 A  INCLUYE CONECTADORES Y TODO LO NECESARIO PARA SU CORRECTO CONTROL Y FUNCINAMIENTO.</t>
  </si>
  <si>
    <t>19.2.3</t>
  </si>
  <si>
    <t>SUMINISTRO Y COLOCACIÓN DE CIRCUITO COMPUESTO POR TUBO CONDUIT DE 1/2 " PDG, EMPOTRADO EN PARED, CONTENIENDO 3  CABLES DE CU THW-2, PARA 600V.  EN CAL. 10 AWG, INCLUYE CAJAS CONECTADORES Y TODO LO NECESARIO PARA SU CORRECTO CONTROL Y FUNCINAMIENTO.</t>
  </si>
  <si>
    <t>19.2.4</t>
  </si>
  <si>
    <t>REVISIÓN, ADECUACIÓN Y PUESTA EN SERVICIO DE LA INSTALACIÓN ELÉCTRICA EXISTENTE, CONSISTIENDO DE SALIDAS DE LUZ DE CENTRO Y CONTACOS, CONSIDERANDO LO NECESARIO PARA QUE CUMPLA CON LA NOM 001 SEDE 2012, INCLUYE, REGISTROS, CONECTADORES Y TODO LO NECESARIO PARA SU CORRECTA INSTALACIÓN Y FUNCIONAMIENTO</t>
  </si>
  <si>
    <t>BAÑOS, ALJIBE E HIDRONEUMÁTICO</t>
  </si>
  <si>
    <t>19.3.1</t>
  </si>
  <si>
    <t>19.3.2</t>
  </si>
  <si>
    <t>SUMINISTRO E INSTALACIÓN ELÉCTRICA PARA HIDRONEUMÁTICO DE 1/2 CP, A 220 V,  INCLUYE CAJA CONECTADORES Y TODO LO NECESARIO PARA SU CORRECTO CONTROL Y FUNCINAMIENTO</t>
  </si>
  <si>
    <t>19.3.3</t>
  </si>
  <si>
    <t>SUMINISTRO E INSTALACIÓN ELÉCTRICA PARA BOMBA DE ALJIBE DE 1/2 CP, A 220 V,  INCLUYE CAJA CONECTADORES Y TODO LO NECESARIO PARA SU CORRECTO CONTROL Y FUNCINAMIENTO</t>
  </si>
  <si>
    <t>19.3.4</t>
  </si>
  <si>
    <t>SUMINISTRO  Y COLOCACIÓN DE CENTRO DE CARGA DE 12 CIRCUITOS 2F A 220 V MCA SD O SIMILAR, CON UN ITM DE 2X50 A,  2 DE 2X20 A, 1 DE 2X30 A Y 3 DE  1X20 A  INCLUYE CONECTADORES Y TODO LO NECESARIO PARA SU CORRECTO CONTROL Y FUNCINAMIENTO.</t>
  </si>
  <si>
    <t>19.3.5</t>
  </si>
  <si>
    <t>SUMINISTRO Y COLOCACIÓN DE CONDUIT DE 13 MM, CONTENIENDO 3  CABLES  MONOPOLARES DE CU, CON AISLAMIENTO TIPO THHW-2, PARA 600V.  EN CAL. 12 , INCLUYE CAJA CONECTADORES Y  TODO LO NECESARIO PARA SU CORRECTA INSTALACIÓN Y FUNCIONAMIENTO.</t>
  </si>
  <si>
    <t>CABALLERIZAS</t>
  </si>
  <si>
    <t>19.4.1</t>
  </si>
  <si>
    <t>SUMINISTRO E INSTALACIÓN DE CONTACTO DOBLE POLARIZADO DE 127 V, 15 A Y TAPA,  CON PROTECIÓN DE FALLA A TIERRA, INCLUYE CAJA CONECTADORES Y TODO LO NECESARIO PARA SU CORRECTO FUNCIONAMIENTO</t>
  </si>
  <si>
    <t>19.4.2</t>
  </si>
  <si>
    <t>SUMINISTRO E INSTALACIÓN DE APAGADOR SENCILLO DE 127 V, 15 A CON TAPA, INCLUYE, CAJA CONECTADORES Y TODO LO NECESARIO PARA SU CORRECTO FUNCINAMIENTO</t>
  </si>
  <si>
    <t>19.4.3</t>
  </si>
  <si>
    <t>SUMINISTRO E INSTALACIÓN DE LIMINARIA TIPO WALL PACK, INCLUYE CAJA CONECTADORES Y  TODO LO NECESARIO PARA SU CORRECTO FUNCIONAMIENTO</t>
  </si>
  <si>
    <t>19.4.4</t>
  </si>
  <si>
    <t>SUMINISTRO Y COLOCACIÓN DE POLIDUCTO DE ALTA DENSIDAD CORRUGADO RD19 DE 1 1/4"", CONTENIENDO 4  CABLES DE ALUMINIO MONOPOLARES CON AISLAMIENTO TIPO XHHW-2, PARA 600V.  EN CAL. 4 , INCLUYE, CAJAS, CONECTADORES Y TODO LO NECESARIO PARA SU CORRECTA INSTALACIÓN FUNCIONAMIENTO.</t>
  </si>
  <si>
    <t>19.4.5</t>
  </si>
  <si>
    <t>SUMINISTRO E INSTALACIÓN DE LIMINARIA TIPO, 2X28 W T5, INCLUYE CAJA CONECTADORES Y TODO LO NECESARIO PARA SU CORRECTO FUNCIONAMIENTO</t>
  </si>
  <si>
    <t>19.4.6</t>
  </si>
  <si>
    <t>SUMINISTRO Y COLOCACIÓN DE CONDUIT PDG DE 13 MM, CONTENIENDO 3  CABLES  MONOPOLARES DE CU, CON AISLAMIENTO TIPO THHW-2, PARA 600V.  EN CAL. 12 , INCLUYE CAJA CONECTADORES Y  TODO LO NECESARIO PARA SU CORRECTA INSTALACIÓN Y FUNCIONAMIENTO.</t>
  </si>
  <si>
    <t>19.4.7</t>
  </si>
  <si>
    <t>SUMINISTRO  Y COLOCACIÓN DE CENTRO DE CARGA DE 8 CIRCUITOS 2F A 220 V MCA SD O SIMILAR, CON UN ITM DE 2X30 A,  2 ITM DE 1X20 A,  INCLUYE CAJA CONECTADORES Y TODO LO NECESARIO PARA SU CORRECTA INSTALACIÓN Y FUNCIONAMIENTO.</t>
  </si>
  <si>
    <t>DOMO</t>
  </si>
  <si>
    <t>19.5.1</t>
  </si>
  <si>
    <t>SUMINISTRO Y COLOCACIÓN DE LUMINARIA TIPO REFLECTOR DE 400 W 220 V AM LITHONIA O SIMILAR, INCLUYE CAJA CONECTADORES Y TODO LO NECESARIO PARA SU CORRECTA INSTALACIÓN Y FUNCIONAMIENTO.</t>
  </si>
  <si>
    <t>19.5.2</t>
  </si>
  <si>
    <t>SUMINISTRO Y COLOCACIÓN DE LUMINARIA TIPO REFLECTOR 250 W 220 V ADITIVOS METALICOS, LITHONIA O SIMILAR, INCLUYE CAJA CONECTADORES Y TODO LO NECESARIO PARA SU CORRECTA INSTALACIÓN Y FUNCIONAMIENTO.</t>
  </si>
  <si>
    <t>19.5.3</t>
  </si>
  <si>
    <t>SUMINISTRO  Y COLOCACIÓN DE CENTRO DE CARGA DE 12 CIRCUITOS 2F A 220 V MCA SD O SIMILAR EN GABINETE NEMA 3R, CON UN ITM DE 2X30 A,  1 ITM DE 1X20 A Y 3 ITM  2X20 A  INCLUYE CONECTADORES Y TODO LO NECESARIO PARA SU CORRECTA INSTALACIÓN Y FUNCIONAMIENTO.</t>
  </si>
  <si>
    <t>19.5.4</t>
  </si>
  <si>
    <t>SUMINISTRO E INSTALACIÓN DE CONTACTO DOBLE POLARIZADO DE 127 V, 15 A Y TAPA,  CON PROTECIÓN DE FALLA A TIERRA, INCLUYE CAJA CONECTADORES Y TODO LO NECESARIO PARA SU CORRECTO FUNCINAMIENTO</t>
  </si>
  <si>
    <t>19.5.5</t>
  </si>
  <si>
    <t>SUMINISTRO E INSTALACIÓN DE APAGADOR SENCILLO DE 127 V, 15 A CON TAPA, INCLUYE CAJA CONECTADORES Y TODO LO NECESARIO PARA SU CORRECTO FUNCINAMIENTO</t>
  </si>
  <si>
    <t>19.5.6</t>
  </si>
  <si>
    <t>SUMINISTRO Y COLOCACIÓN DE TUBO CONDUIT PDG DE 1/2", CONTENIENDO 3  CABLES  MONOPOLARES CON AISLAMIENTO TIPO THHW-2, PARA 600V.  EN CAL. 12, INCLUYE CAJA CONECTADORES Y TODO LO NECESARIO PARA SU CORRECTA INSTALACIÓN Y FUNCIONAMIENTO.</t>
  </si>
  <si>
    <t>19.5.7</t>
  </si>
  <si>
    <t>SUMINISTRO Y COLOCACIÓN DE PAD DE 3/4", CONTENIENDO 3  CABLES DE CU THW-2, PARA 600V.  EN CAL. 12 AWG, INCLUYE CAJA CONECTADORES Y TODO LO NECESARIO PARA SU CORRECTO FUNCIONAMIENTO.</t>
  </si>
  <si>
    <t>19.5.8</t>
  </si>
  <si>
    <t>SUMINISTRO  Y COLOCACIÓN DE UNIDAD MINISPLIT DE 1.5 TON, 220 V. FRIO/CALOR MCA. LG , INCLUYE CAJA CONECTADORES Y TODO LO  NECESARIO PARA SU CORRECTO CONTROL Y FUNCIONAMIENTO.</t>
  </si>
  <si>
    <t>19.5.9</t>
  </si>
  <si>
    <t>SUMINISTRO Y COLOCACIÓN DE PAD DE 1 1/2", CONTENIENDO 4  CABLES DE AL XHHW-2, PARA 600V.  EN CAL. 4 AWG, INCLUYE CAJA CONECTADORES Y TODO LO NECESARIO PARA SU CORRECTO FUNCIONAMIENTO.</t>
  </si>
  <si>
    <t>19.5.10</t>
  </si>
  <si>
    <t>SUMINISTRO E INSTALACIÓN DE LUMINARIA TIPO WALL PACK DE 120 V 35 W MODELO TWA 35S 120 LPI O SIMILAR , INCLUYE CAJA CONECTADORES Y  TODO LO NECESARIO PARA SU CORRECTO FUNCIONAMIENTO.</t>
  </si>
  <si>
    <t>LUMINARIAS EXTERIORES</t>
  </si>
  <si>
    <t>19.6.1</t>
  </si>
  <si>
    <t>SUMINISTRO Y COLOCACIÓN DE POLIDUCTO DE ALTA DENSIDAD CORRUGADO RD19 DE 1", PARA ALIMENTADOR, CONTENIENDO 3 CABLES DE ALUMINIO MONOPOLARES CON AISLAMIENTO TIPO XHHW-2, PARA 600V.  EN CAL. 6, INCLUYE, REGISTROS, CONECTADORES Y TODO LO NECESARIO PARA SU CORRECTA INSTALACIÓN Y FUNCIONAMIENTO.</t>
  </si>
  <si>
    <t>19.6.2</t>
  </si>
  <si>
    <t>REVISIÓN, MANTENIMIENTO  Y PUESTA EN SERVICIO DE LA INSTALACIÓN ELÉCTRICA EXISTENTE, DE LUMINARIAS INSTALADAS EN ARBOTANTE DE 5 METROS TIPO VENUS Y COBRA DE 100 W VSAP, A 220 V, CONSIDERANDO LO NECESARIO PARA QUE CUMPLA CON LA NOM 001 SEDE 2012, INCLUYE, REGISTROS, CONECTADORES Y TODO LO NECESARIO PARA SU CORRECTA INSTALACIÓN Y FUNCIONAMIENTO</t>
  </si>
  <si>
    <t>19.6.3</t>
  </si>
  <si>
    <t>SUMINISTRO  Y COLOCACIÓN DE DE GABINETE DE CONTROL NEMA 3R, INCLUYE; 1 ITM DE 2X20 A, CONTACTOR, FOTOCELDA, LOTE DE MONTAJE PARA LOS EQUIPOS,  CONECTADORES Y TODO LO NECESARIO PARA SU CORRECTA INSTALACIÓN, CONTROL Y FUNCIONAMIENTO.</t>
  </si>
  <si>
    <t>19.6.4</t>
  </si>
  <si>
    <t>SUMINISTRO Y COLOCACIÓN DE LUMINARIA TIPO VENUS DE 100 W VSAP A 220 V, INCLUYE, CONDUCTOR DE ALIMENTACIÓN CALIBRE 10 AWG CU  THW-2 Y  TODO LO NECESARIO PARA SU CORRECTA INSTALACIÓN Y FUNCIONAMIENTO.</t>
  </si>
  <si>
    <t>19.6.5</t>
  </si>
  <si>
    <t>SUMINISTRO Y COLOCACIÓN DE POSTE CÓNICO CIRCULAR DE 5.00 MTS. DE ALTURA INCLUYE  SOPORTARÍA Y LO NECESARIO PARA SU CORRECTA COLOCACIÓN.</t>
  </si>
  <si>
    <t>19.6.6</t>
  </si>
  <si>
    <t>BASE DE CONCRETO PARA ARBOTANTE DE 0.4 MTS. DE DIÁMETRO CON LONGITUD DE 1. MTS. Y 0.2 MTS. EXPUESTO, CONCRETO F'C=200 KG/CM2 Y CASTILLO DE 4 VARS. #3 Y ALAMBRÓN A CADA 20 CMS. INC. 4 ANCLAS CON VARILLA ROSCADA DE 3/4" Y SUS TUERCAS. INCLUYE EXCAVACIÓN, CIMBRA, DESCIMBRADO, APROCHE COMPACTADO, MATERIALES MANO DE OBRA Y TODO LO NECESARIO</t>
  </si>
  <si>
    <t>19.6.7</t>
  </si>
  <si>
    <t>ZANJA DE 30X50CM, ASI COMO RELLENO Y COMPACTACIÓN</t>
  </si>
  <si>
    <t>19.6.8</t>
  </si>
  <si>
    <t>COSTO APROXIMADO DE INFRAESTRUCTURA POR PARTE DE CFE, PARA PROPORCIONAR EL SERVICIO, EL CUAL SE DARA A CONOCER EN EL OFICIO RESOLUTIVO.</t>
  </si>
  <si>
    <t>LOTE</t>
  </si>
  <si>
    <t>19.6.9</t>
  </si>
  <si>
    <t>ELABORACIÓN DE PROYECTO ELÉCTRICO PARA ENTREGA A UVIE</t>
  </si>
  <si>
    <t>19.6.10</t>
  </si>
  <si>
    <t>TRÁMITES ANTE UNIDAD DE VERIFICACIÓN INCLUYE EL PAGO A LA MISMA.</t>
  </si>
  <si>
    <t>19.6.11</t>
  </si>
  <si>
    <t>TRÁMITES ANTE C.F.E.  INCLUYE PAGOS POR CONTRATACIÓN Y CONEXIÓN CON UNA LINEA MONOFASICA PARA  ACOMETIDA 2F-3H, EN 220V</t>
  </si>
  <si>
    <t>UNIDAD</t>
  </si>
  <si>
    <t>CANTIDAD</t>
  </si>
  <si>
    <t>PRECIO</t>
  </si>
  <si>
    <t>IMPORTE</t>
  </si>
  <si>
    <t>SUBTOTAL</t>
  </si>
  <si>
    <t>I.V.A.</t>
  </si>
  <si>
    <t>TOTAL</t>
  </si>
  <si>
    <t xml:space="preserve">                                                       PEMEG CONSTRUCCIONES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</si>
</sst>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"/>
      <family val="2"/>
    </font>
    <font>
      <sz val="9"/>
      <name val="Arial Narrow"/>
      <family val="2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4" fillId="0" borderId="2" xfId="0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0" fontId="4" fillId="0" borderId="2" xfId="1" applyNumberFormat="1" applyFont="1" applyFill="1" applyBorder="1" applyAlignment="1" applyProtection="1">
      <alignment horizontal="left" vertical="top" wrapText="1"/>
    </xf>
    <xf numFmtId="0" fontId="4" fillId="0" borderId="2" xfId="1" applyNumberFormat="1" applyFont="1" applyFill="1" applyBorder="1" applyAlignment="1" applyProtection="1">
      <alignment horizontal="center" vertical="top"/>
    </xf>
    <xf numFmtId="4" fontId="4" fillId="0" borderId="2" xfId="1" applyNumberFormat="1" applyFont="1" applyFill="1" applyBorder="1" applyAlignment="1" applyProtection="1">
      <alignment horizontal="center" vertical="top"/>
    </xf>
    <xf numFmtId="164" fontId="4" fillId="0" borderId="2" xfId="1" applyNumberFormat="1" applyFont="1" applyFill="1" applyBorder="1" applyAlignment="1" applyProtection="1">
      <alignment horizontal="center" vertical="top"/>
    </xf>
    <xf numFmtId="164" fontId="4" fillId="2" borderId="2" xfId="1" applyNumberFormat="1" applyFont="1" applyFill="1" applyBorder="1" applyAlignment="1" applyProtection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5" fillId="0" borderId="2" xfId="1" applyNumberFormat="1" applyFont="1" applyFill="1" applyBorder="1" applyAlignment="1" applyProtection="1">
      <alignment horizontal="left" vertical="top" wrapText="1"/>
    </xf>
    <xf numFmtId="165" fontId="5" fillId="0" borderId="2" xfId="0" applyNumberFormat="1" applyFont="1" applyBorder="1" applyAlignment="1">
      <alignment horizontal="center" vertical="top"/>
    </xf>
    <xf numFmtId="0" fontId="0" fillId="0" borderId="1" xfId="0" applyBorder="1"/>
    <xf numFmtId="164" fontId="1" fillId="0" borderId="1" xfId="0" applyNumberFormat="1" applyFont="1" applyBorder="1"/>
    <xf numFmtId="164" fontId="5" fillId="3" borderId="2" xfId="1" applyNumberFormat="1" applyFont="1" applyFill="1" applyBorder="1" applyAlignment="1" applyProtection="1">
      <alignment horizontal="center" vertical="top"/>
    </xf>
    <xf numFmtId="164" fontId="1" fillId="3" borderId="1" xfId="0" applyNumberFormat="1" applyFont="1" applyFill="1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topLeftCell="A262" workbookViewId="0">
      <selection activeCell="G279" sqref="G263:G279"/>
    </sheetView>
  </sheetViews>
  <sheetFormatPr baseColWidth="10" defaultRowHeight="15" x14ac:dyDescent="0.25"/>
  <cols>
    <col min="1" max="1" width="6.5703125" customWidth="1"/>
    <col min="2" max="2" width="17.28515625" customWidth="1"/>
    <col min="3" max="3" width="79.5703125" customWidth="1"/>
    <col min="4" max="4" width="12.7109375" customWidth="1"/>
    <col min="5" max="5" width="10.42578125" customWidth="1"/>
    <col min="6" max="6" width="14.7109375" customWidth="1"/>
    <col min="7" max="7" width="13.5703125" customWidth="1"/>
  </cols>
  <sheetData>
    <row r="1" spans="1:7" ht="15.75" thickBot="1" x14ac:dyDescent="0.3">
      <c r="D1" s="20" t="s">
        <v>335</v>
      </c>
      <c r="E1" s="21"/>
      <c r="F1" s="21"/>
      <c r="G1" s="22"/>
    </row>
    <row r="2" spans="1:7" x14ac:dyDescent="0.25">
      <c r="A2" s="1"/>
      <c r="B2" s="2">
        <v>1</v>
      </c>
      <c r="C2" s="3" t="s">
        <v>0</v>
      </c>
      <c r="D2" s="19" t="s">
        <v>328</v>
      </c>
      <c r="E2" s="19" t="s">
        <v>329</v>
      </c>
      <c r="F2" s="19" t="s">
        <v>330</v>
      </c>
      <c r="G2" s="19" t="s">
        <v>331</v>
      </c>
    </row>
    <row r="3" spans="1:7" x14ac:dyDescent="0.25">
      <c r="A3" s="4">
        <v>1</v>
      </c>
      <c r="B3" s="5">
        <v>1.01</v>
      </c>
      <c r="C3" s="6" t="s">
        <v>1</v>
      </c>
      <c r="D3" s="7" t="s">
        <v>2</v>
      </c>
      <c r="E3" s="8">
        <v>2.5</v>
      </c>
      <c r="F3" s="9">
        <v>104.47</v>
      </c>
      <c r="G3" s="9">
        <f>E3*F3</f>
        <v>261.17500000000001</v>
      </c>
    </row>
    <row r="4" spans="1:7" ht="27" x14ac:dyDescent="0.25">
      <c r="A4" s="4">
        <v>2</v>
      </c>
      <c r="B4" s="5">
        <v>1.02</v>
      </c>
      <c r="C4" s="6" t="s">
        <v>3</v>
      </c>
      <c r="D4" s="7" t="s">
        <v>4</v>
      </c>
      <c r="E4" s="8">
        <v>2.5</v>
      </c>
      <c r="F4" s="9">
        <v>441.27</v>
      </c>
      <c r="G4" s="9">
        <f t="shared" ref="G4:G67" si="0">E4*F4</f>
        <v>1103.175</v>
      </c>
    </row>
    <row r="5" spans="1:7" ht="27" x14ac:dyDescent="0.25">
      <c r="A5" s="4">
        <v>3</v>
      </c>
      <c r="B5" s="5">
        <v>1.03</v>
      </c>
      <c r="C5" s="6" t="s">
        <v>5</v>
      </c>
      <c r="D5" s="7" t="s">
        <v>4</v>
      </c>
      <c r="E5" s="8">
        <v>5</v>
      </c>
      <c r="F5" s="9">
        <v>274.02999999999997</v>
      </c>
      <c r="G5" s="9">
        <f t="shared" si="0"/>
        <v>1370.1499999999999</v>
      </c>
    </row>
    <row r="6" spans="1:7" ht="27" x14ac:dyDescent="0.25">
      <c r="A6" s="4">
        <v>4</v>
      </c>
      <c r="B6" s="5">
        <v>1.04</v>
      </c>
      <c r="C6" s="6" t="s">
        <v>6</v>
      </c>
      <c r="D6" s="7" t="s">
        <v>7</v>
      </c>
      <c r="E6" s="8">
        <v>3.5</v>
      </c>
      <c r="F6" s="9">
        <v>118.3</v>
      </c>
      <c r="G6" s="9">
        <f t="shared" si="0"/>
        <v>414.05</v>
      </c>
    </row>
    <row r="7" spans="1:7" ht="27" x14ac:dyDescent="0.25">
      <c r="A7" s="4">
        <v>5</v>
      </c>
      <c r="B7" s="5">
        <v>1.05</v>
      </c>
      <c r="C7" s="6" t="s">
        <v>8</v>
      </c>
      <c r="D7" s="7" t="s">
        <v>7</v>
      </c>
      <c r="E7" s="8">
        <v>0.25</v>
      </c>
      <c r="F7" s="9">
        <v>623.89</v>
      </c>
      <c r="G7" s="9">
        <f t="shared" si="0"/>
        <v>155.9725</v>
      </c>
    </row>
    <row r="8" spans="1:7" x14ac:dyDescent="0.25">
      <c r="A8" s="4">
        <v>6</v>
      </c>
      <c r="B8" s="5">
        <v>1.06</v>
      </c>
      <c r="C8" s="6" t="s">
        <v>9</v>
      </c>
      <c r="D8" s="7" t="s">
        <v>4</v>
      </c>
      <c r="E8" s="8">
        <v>2.6</v>
      </c>
      <c r="F8" s="9">
        <v>14.98</v>
      </c>
      <c r="G8" s="9">
        <f t="shared" si="0"/>
        <v>38.948</v>
      </c>
    </row>
    <row r="9" spans="1:7" x14ac:dyDescent="0.25">
      <c r="A9" s="4">
        <v>7</v>
      </c>
      <c r="B9" s="5">
        <v>1.07</v>
      </c>
      <c r="C9" s="6" t="s">
        <v>10</v>
      </c>
      <c r="D9" s="7" t="s">
        <v>4</v>
      </c>
      <c r="E9" s="8">
        <v>2</v>
      </c>
      <c r="F9" s="9">
        <v>124.66</v>
      </c>
      <c r="G9" s="9">
        <f t="shared" si="0"/>
        <v>249.32</v>
      </c>
    </row>
    <row r="10" spans="1:7" ht="27" x14ac:dyDescent="0.25">
      <c r="A10" s="4">
        <v>8</v>
      </c>
      <c r="B10" s="5">
        <v>1.08</v>
      </c>
      <c r="C10" s="6" t="s">
        <v>11</v>
      </c>
      <c r="D10" s="7" t="s">
        <v>2</v>
      </c>
      <c r="E10" s="8">
        <v>5</v>
      </c>
      <c r="F10" s="9">
        <v>494.8</v>
      </c>
      <c r="G10" s="9">
        <f t="shared" si="0"/>
        <v>2474</v>
      </c>
    </row>
    <row r="11" spans="1:7" ht="40.5" x14ac:dyDescent="0.25">
      <c r="A11" s="4">
        <v>9</v>
      </c>
      <c r="B11" s="5">
        <v>1.0900000000000001</v>
      </c>
      <c r="C11" s="6" t="s">
        <v>12</v>
      </c>
      <c r="D11" s="7" t="s">
        <v>4</v>
      </c>
      <c r="E11" s="8">
        <v>5.5</v>
      </c>
      <c r="F11" s="9">
        <v>714.08</v>
      </c>
      <c r="G11" s="9">
        <f t="shared" si="0"/>
        <v>3927.44</v>
      </c>
    </row>
    <row r="12" spans="1:7" ht="40.5" x14ac:dyDescent="0.25">
      <c r="A12" s="4">
        <v>10</v>
      </c>
      <c r="B12" s="5">
        <v>1.1000000000000001</v>
      </c>
      <c r="C12" s="6" t="s">
        <v>13</v>
      </c>
      <c r="D12" s="7" t="s">
        <v>2</v>
      </c>
      <c r="E12" s="8">
        <v>2.5</v>
      </c>
      <c r="F12" s="9">
        <v>567.03</v>
      </c>
      <c r="G12" s="9">
        <f t="shared" si="0"/>
        <v>1417.5749999999998</v>
      </c>
    </row>
    <row r="13" spans="1:7" ht="27" x14ac:dyDescent="0.25">
      <c r="A13" s="4">
        <v>11</v>
      </c>
      <c r="B13" s="5">
        <v>1.1100000000000001</v>
      </c>
      <c r="C13" s="6" t="s">
        <v>14</v>
      </c>
      <c r="D13" s="7" t="s">
        <v>4</v>
      </c>
      <c r="E13" s="8">
        <v>1.3</v>
      </c>
      <c r="F13" s="9">
        <v>920.45</v>
      </c>
      <c r="G13" s="9">
        <f t="shared" si="0"/>
        <v>1196.585</v>
      </c>
    </row>
    <row r="14" spans="1:7" x14ac:dyDescent="0.25">
      <c r="A14" s="4">
        <v>12</v>
      </c>
      <c r="B14" s="5">
        <v>1.1200000000000001</v>
      </c>
      <c r="C14" s="6" t="s">
        <v>15</v>
      </c>
      <c r="D14" s="7" t="s">
        <v>7</v>
      </c>
      <c r="E14" s="8">
        <v>2.5</v>
      </c>
      <c r="F14" s="9">
        <v>96.35</v>
      </c>
      <c r="G14" s="9">
        <f t="shared" si="0"/>
        <v>240.875</v>
      </c>
    </row>
    <row r="15" spans="1:7" ht="27" x14ac:dyDescent="0.25">
      <c r="A15" s="4">
        <v>13</v>
      </c>
      <c r="B15" s="5">
        <v>1.1300000000000001</v>
      </c>
      <c r="C15" s="6" t="s">
        <v>16</v>
      </c>
      <c r="D15" s="7" t="s">
        <v>4</v>
      </c>
      <c r="E15" s="8">
        <v>3</v>
      </c>
      <c r="F15" s="9">
        <v>277.31</v>
      </c>
      <c r="G15" s="9">
        <f t="shared" si="0"/>
        <v>831.93000000000006</v>
      </c>
    </row>
    <row r="16" spans="1:7" ht="27" x14ac:dyDescent="0.25">
      <c r="A16" s="4">
        <v>14</v>
      </c>
      <c r="B16" s="5">
        <v>1.1400000000000001</v>
      </c>
      <c r="C16" s="6" t="s">
        <v>17</v>
      </c>
      <c r="D16" s="7" t="s">
        <v>4</v>
      </c>
      <c r="E16" s="8">
        <v>2.5</v>
      </c>
      <c r="F16" s="9">
        <v>429.32</v>
      </c>
      <c r="G16" s="9">
        <f t="shared" si="0"/>
        <v>1073.3</v>
      </c>
    </row>
    <row r="17" spans="1:7" ht="27" x14ac:dyDescent="0.25">
      <c r="A17" s="4">
        <v>15</v>
      </c>
      <c r="B17" s="5">
        <v>1.1500000000000001</v>
      </c>
      <c r="C17" s="6" t="s">
        <v>18</v>
      </c>
      <c r="D17" s="7" t="s">
        <v>2</v>
      </c>
      <c r="E17" s="8">
        <v>4.0999999999999996</v>
      </c>
      <c r="F17" s="9">
        <v>358.45</v>
      </c>
      <c r="G17" s="9">
        <f t="shared" si="0"/>
        <v>1469.6449999999998</v>
      </c>
    </row>
    <row r="18" spans="1:7" ht="27" x14ac:dyDescent="0.25">
      <c r="A18" s="4">
        <v>16</v>
      </c>
      <c r="B18" s="5">
        <v>1.1600000000000001</v>
      </c>
      <c r="C18" s="6" t="s">
        <v>19</v>
      </c>
      <c r="D18" s="7" t="s">
        <v>4</v>
      </c>
      <c r="E18" s="8">
        <v>2</v>
      </c>
      <c r="F18" s="9">
        <v>236.5</v>
      </c>
      <c r="G18" s="9">
        <f t="shared" si="0"/>
        <v>473</v>
      </c>
    </row>
    <row r="19" spans="1:7" x14ac:dyDescent="0.25">
      <c r="A19" s="1"/>
      <c r="B19" s="2">
        <v>2</v>
      </c>
      <c r="C19" s="3" t="s">
        <v>20</v>
      </c>
      <c r="D19" s="1"/>
      <c r="E19" s="1"/>
      <c r="F19" s="10"/>
      <c r="G19" s="16">
        <v>16697.169999999998</v>
      </c>
    </row>
    <row r="20" spans="1:7" x14ac:dyDescent="0.25">
      <c r="A20" s="4">
        <v>17</v>
      </c>
      <c r="B20" s="5">
        <v>2.0099999999999998</v>
      </c>
      <c r="C20" s="6" t="s">
        <v>21</v>
      </c>
      <c r="D20" s="7" t="s">
        <v>4</v>
      </c>
      <c r="E20" s="8">
        <v>60</v>
      </c>
      <c r="F20" s="9">
        <v>31.56</v>
      </c>
      <c r="G20" s="9">
        <f t="shared" si="0"/>
        <v>1893.6</v>
      </c>
    </row>
    <row r="21" spans="1:7" ht="27" x14ac:dyDescent="0.25">
      <c r="A21" s="4">
        <v>18</v>
      </c>
      <c r="B21" s="5">
        <v>2.0199999999999996</v>
      </c>
      <c r="C21" s="6" t="s">
        <v>22</v>
      </c>
      <c r="D21" s="7" t="s">
        <v>4</v>
      </c>
      <c r="E21" s="8">
        <v>57</v>
      </c>
      <c r="F21" s="9">
        <v>274.02999999999997</v>
      </c>
      <c r="G21" s="9">
        <f t="shared" si="0"/>
        <v>15619.71</v>
      </c>
    </row>
    <row r="22" spans="1:7" ht="27" x14ac:dyDescent="0.25">
      <c r="A22" s="4">
        <v>19</v>
      </c>
      <c r="B22" s="5">
        <v>2.0299999999999994</v>
      </c>
      <c r="C22" s="6" t="s">
        <v>23</v>
      </c>
      <c r="D22" s="7" t="s">
        <v>2</v>
      </c>
      <c r="E22" s="8">
        <v>21</v>
      </c>
      <c r="F22" s="9">
        <v>260.12</v>
      </c>
      <c r="G22" s="9">
        <f t="shared" si="0"/>
        <v>5462.52</v>
      </c>
    </row>
    <row r="23" spans="1:7" ht="27" x14ac:dyDescent="0.25">
      <c r="A23" s="4">
        <v>20</v>
      </c>
      <c r="B23" s="5">
        <v>2.0399999999999991</v>
      </c>
      <c r="C23" s="6" t="s">
        <v>24</v>
      </c>
      <c r="D23" s="7" t="s">
        <v>7</v>
      </c>
      <c r="E23" s="8">
        <v>8.15</v>
      </c>
      <c r="F23" s="9">
        <v>608.16</v>
      </c>
      <c r="G23" s="9">
        <f t="shared" si="0"/>
        <v>4956.5039999999999</v>
      </c>
    </row>
    <row r="24" spans="1:7" x14ac:dyDescent="0.25">
      <c r="A24" s="4">
        <v>21</v>
      </c>
      <c r="B24" s="5">
        <v>2.0499999999999989</v>
      </c>
      <c r="C24" s="6" t="s">
        <v>25</v>
      </c>
      <c r="D24" s="7" t="s">
        <v>4</v>
      </c>
      <c r="E24" s="8">
        <v>35</v>
      </c>
      <c r="F24" s="9">
        <v>12.23</v>
      </c>
      <c r="G24" s="9">
        <f t="shared" si="0"/>
        <v>428.05</v>
      </c>
    </row>
    <row r="25" spans="1:7" ht="27" x14ac:dyDescent="0.25">
      <c r="A25" s="4">
        <v>22</v>
      </c>
      <c r="B25" s="5">
        <v>2.0599999999999987</v>
      </c>
      <c r="C25" s="6" t="s">
        <v>26</v>
      </c>
      <c r="D25" s="7" t="s">
        <v>7</v>
      </c>
      <c r="E25" s="8">
        <v>160</v>
      </c>
      <c r="F25" s="9">
        <v>167.41</v>
      </c>
      <c r="G25" s="9">
        <f t="shared" si="0"/>
        <v>26785.599999999999</v>
      </c>
    </row>
    <row r="26" spans="1:7" x14ac:dyDescent="0.25">
      <c r="A26" s="4">
        <v>23</v>
      </c>
      <c r="B26" s="5">
        <v>2.0699999999999985</v>
      </c>
      <c r="C26" s="6" t="s">
        <v>9</v>
      </c>
      <c r="D26" s="7" t="s">
        <v>4</v>
      </c>
      <c r="E26" s="8">
        <v>50</v>
      </c>
      <c r="F26" s="9">
        <v>14.98</v>
      </c>
      <c r="G26" s="9">
        <f t="shared" si="0"/>
        <v>749</v>
      </c>
    </row>
    <row r="27" spans="1:7" ht="27" x14ac:dyDescent="0.25">
      <c r="A27" s="4">
        <v>24</v>
      </c>
      <c r="B27" s="5">
        <v>2.0799999999999983</v>
      </c>
      <c r="C27" s="6" t="s">
        <v>27</v>
      </c>
      <c r="D27" s="7" t="s">
        <v>7</v>
      </c>
      <c r="E27" s="8">
        <v>25</v>
      </c>
      <c r="F27" s="9">
        <v>660.97</v>
      </c>
      <c r="G27" s="9">
        <f t="shared" si="0"/>
        <v>16524.25</v>
      </c>
    </row>
    <row r="28" spans="1:7" ht="27" x14ac:dyDescent="0.25">
      <c r="A28" s="4">
        <v>25</v>
      </c>
      <c r="B28" s="5">
        <v>2.0899999999999981</v>
      </c>
      <c r="C28" s="6" t="s">
        <v>28</v>
      </c>
      <c r="D28" s="7" t="s">
        <v>7</v>
      </c>
      <c r="E28" s="8">
        <v>95</v>
      </c>
      <c r="F28" s="9">
        <v>524.21</v>
      </c>
      <c r="G28" s="9">
        <f t="shared" si="0"/>
        <v>49799.950000000004</v>
      </c>
    </row>
    <row r="29" spans="1:7" x14ac:dyDescent="0.25">
      <c r="A29" s="4">
        <v>26</v>
      </c>
      <c r="B29" s="5">
        <v>2.0999999999999979</v>
      </c>
      <c r="C29" s="6" t="s">
        <v>10</v>
      </c>
      <c r="D29" s="7" t="s">
        <v>4</v>
      </c>
      <c r="E29" s="8">
        <v>29</v>
      </c>
      <c r="F29" s="9">
        <v>124.66</v>
      </c>
      <c r="G29" s="9">
        <f t="shared" si="0"/>
        <v>3615.14</v>
      </c>
    </row>
    <row r="30" spans="1:7" ht="27" x14ac:dyDescent="0.25">
      <c r="A30" s="4">
        <v>27</v>
      </c>
      <c r="B30" s="5">
        <v>2.1099999999999977</v>
      </c>
      <c r="C30" s="6" t="s">
        <v>29</v>
      </c>
      <c r="D30" s="7" t="s">
        <v>7</v>
      </c>
      <c r="E30" s="8">
        <v>55</v>
      </c>
      <c r="F30" s="9">
        <v>1712.57</v>
      </c>
      <c r="G30" s="9">
        <f t="shared" si="0"/>
        <v>94191.349999999991</v>
      </c>
    </row>
    <row r="31" spans="1:7" x14ac:dyDescent="0.25">
      <c r="A31" s="4">
        <v>28</v>
      </c>
      <c r="B31" s="5">
        <v>2.1199999999999974</v>
      </c>
      <c r="C31" s="6" t="s">
        <v>30</v>
      </c>
      <c r="D31" s="7" t="s">
        <v>2</v>
      </c>
      <c r="E31" s="8">
        <v>12</v>
      </c>
      <c r="F31" s="9">
        <v>301.11</v>
      </c>
      <c r="G31" s="9">
        <f t="shared" si="0"/>
        <v>3613.32</v>
      </c>
    </row>
    <row r="32" spans="1:7" x14ac:dyDescent="0.25">
      <c r="A32" s="4">
        <v>29</v>
      </c>
      <c r="B32" s="5">
        <v>2.1299999999999972</v>
      </c>
      <c r="C32" s="6" t="s">
        <v>31</v>
      </c>
      <c r="D32" s="7" t="s">
        <v>7</v>
      </c>
      <c r="E32" s="8">
        <v>192</v>
      </c>
      <c r="F32" s="9">
        <v>74.459999999999994</v>
      </c>
      <c r="G32" s="9">
        <f t="shared" si="0"/>
        <v>14296.32</v>
      </c>
    </row>
    <row r="33" spans="1:7" ht="27" x14ac:dyDescent="0.25">
      <c r="A33" s="4">
        <v>30</v>
      </c>
      <c r="B33" s="5">
        <v>2.139999999999997</v>
      </c>
      <c r="C33" s="6" t="s">
        <v>32</v>
      </c>
      <c r="D33" s="7" t="s">
        <v>2</v>
      </c>
      <c r="E33" s="8">
        <v>30</v>
      </c>
      <c r="F33" s="9">
        <v>112.72</v>
      </c>
      <c r="G33" s="9">
        <f t="shared" si="0"/>
        <v>3381.6</v>
      </c>
    </row>
    <row r="34" spans="1:7" x14ac:dyDescent="0.25">
      <c r="A34" s="1"/>
      <c r="B34" s="2">
        <v>3</v>
      </c>
      <c r="C34" s="3" t="s">
        <v>33</v>
      </c>
      <c r="D34" s="1"/>
      <c r="E34" s="1"/>
      <c r="F34" s="10"/>
      <c r="G34" s="16">
        <f>SUM(G20:G33)</f>
        <v>241316.91400000002</v>
      </c>
    </row>
    <row r="35" spans="1:7" ht="27" x14ac:dyDescent="0.25">
      <c r="A35" s="4">
        <v>31</v>
      </c>
      <c r="B35" s="5">
        <v>3.01</v>
      </c>
      <c r="C35" s="6" t="s">
        <v>34</v>
      </c>
      <c r="D35" s="7" t="s">
        <v>4</v>
      </c>
      <c r="E35" s="8">
        <v>38</v>
      </c>
      <c r="F35" s="9">
        <v>118.67</v>
      </c>
      <c r="G35" s="9">
        <f t="shared" si="0"/>
        <v>4509.46</v>
      </c>
    </row>
    <row r="36" spans="1:7" x14ac:dyDescent="0.25">
      <c r="A36" s="4">
        <v>32</v>
      </c>
      <c r="B36" s="5">
        <v>3.0199999999999996</v>
      </c>
      <c r="C36" s="6" t="s">
        <v>31</v>
      </c>
      <c r="D36" s="7" t="s">
        <v>7</v>
      </c>
      <c r="E36" s="8">
        <v>58.8</v>
      </c>
      <c r="F36" s="9">
        <v>74.459999999999994</v>
      </c>
      <c r="G36" s="9">
        <f t="shared" si="0"/>
        <v>4378.2479999999996</v>
      </c>
    </row>
    <row r="37" spans="1:7" ht="27" x14ac:dyDescent="0.25">
      <c r="A37" s="4">
        <v>33</v>
      </c>
      <c r="B37" s="5">
        <v>3.0299999999999994</v>
      </c>
      <c r="C37" s="6" t="s">
        <v>26</v>
      </c>
      <c r="D37" s="7" t="s">
        <v>7</v>
      </c>
      <c r="E37" s="8">
        <v>49</v>
      </c>
      <c r="F37" s="9">
        <v>167.41</v>
      </c>
      <c r="G37" s="9">
        <f t="shared" si="0"/>
        <v>8203.09</v>
      </c>
    </row>
    <row r="38" spans="1:7" x14ac:dyDescent="0.25">
      <c r="A38" s="4">
        <v>34</v>
      </c>
      <c r="B38" s="5">
        <v>3.0399999999999991</v>
      </c>
      <c r="C38" s="6" t="s">
        <v>9</v>
      </c>
      <c r="D38" s="7" t="s">
        <v>4</v>
      </c>
      <c r="E38" s="8">
        <v>38</v>
      </c>
      <c r="F38" s="9">
        <v>14.98</v>
      </c>
      <c r="G38" s="9">
        <f t="shared" si="0"/>
        <v>569.24</v>
      </c>
    </row>
    <row r="39" spans="1:7" ht="27" x14ac:dyDescent="0.25">
      <c r="A39" s="4">
        <v>35</v>
      </c>
      <c r="B39" s="5">
        <v>3.0499999999999989</v>
      </c>
      <c r="C39" s="6" t="s">
        <v>27</v>
      </c>
      <c r="D39" s="7" t="s">
        <v>7</v>
      </c>
      <c r="E39" s="8">
        <v>15</v>
      </c>
      <c r="F39" s="9">
        <v>660.97</v>
      </c>
      <c r="G39" s="9">
        <f t="shared" si="0"/>
        <v>9914.5500000000011</v>
      </c>
    </row>
    <row r="40" spans="1:7" ht="27" x14ac:dyDescent="0.25">
      <c r="A40" s="4">
        <v>36</v>
      </c>
      <c r="B40" s="5">
        <v>3.0599999999999987</v>
      </c>
      <c r="C40" s="6" t="s">
        <v>28</v>
      </c>
      <c r="D40" s="7" t="s">
        <v>7</v>
      </c>
      <c r="E40" s="8">
        <v>40</v>
      </c>
      <c r="F40" s="9">
        <v>524.21</v>
      </c>
      <c r="G40" s="9">
        <f t="shared" si="0"/>
        <v>20968.400000000001</v>
      </c>
    </row>
    <row r="41" spans="1:7" ht="27" x14ac:dyDescent="0.25">
      <c r="A41" s="4">
        <v>37</v>
      </c>
      <c r="B41" s="5">
        <v>3.0699999999999985</v>
      </c>
      <c r="C41" s="6" t="s">
        <v>16</v>
      </c>
      <c r="D41" s="7" t="s">
        <v>4</v>
      </c>
      <c r="E41" s="8">
        <v>38</v>
      </c>
      <c r="F41" s="9">
        <v>277.31</v>
      </c>
      <c r="G41" s="9">
        <f t="shared" si="0"/>
        <v>10537.78</v>
      </c>
    </row>
    <row r="42" spans="1:7" x14ac:dyDescent="0.25">
      <c r="A42" s="1"/>
      <c r="B42" s="2">
        <v>4</v>
      </c>
      <c r="C42" s="3" t="s">
        <v>35</v>
      </c>
      <c r="D42" s="1"/>
      <c r="E42" s="1"/>
      <c r="F42" s="10"/>
      <c r="G42" s="16">
        <f>SUM(G35:G41)</f>
        <v>59080.768000000004</v>
      </c>
    </row>
    <row r="43" spans="1:7" x14ac:dyDescent="0.25">
      <c r="A43" s="4">
        <v>38</v>
      </c>
      <c r="B43" s="5">
        <v>4.01</v>
      </c>
      <c r="C43" s="6" t="s">
        <v>1</v>
      </c>
      <c r="D43" s="7" t="s">
        <v>2</v>
      </c>
      <c r="E43" s="8">
        <v>8</v>
      </c>
      <c r="F43" s="9">
        <v>104.15</v>
      </c>
      <c r="G43" s="9">
        <f t="shared" si="0"/>
        <v>833.2</v>
      </c>
    </row>
    <row r="44" spans="1:7" ht="27" x14ac:dyDescent="0.25">
      <c r="A44" s="4">
        <v>39</v>
      </c>
      <c r="B44" s="5">
        <v>4.0199999999999996</v>
      </c>
      <c r="C44" s="6" t="s">
        <v>36</v>
      </c>
      <c r="D44" s="7" t="s">
        <v>4</v>
      </c>
      <c r="E44" s="8">
        <v>20</v>
      </c>
      <c r="F44" s="9">
        <v>441.27</v>
      </c>
      <c r="G44" s="9">
        <f t="shared" si="0"/>
        <v>8825.4</v>
      </c>
    </row>
    <row r="45" spans="1:7" x14ac:dyDescent="0.25">
      <c r="A45" s="4">
        <v>40</v>
      </c>
      <c r="B45" s="5">
        <v>4.0299999999999994</v>
      </c>
      <c r="C45" s="6" t="s">
        <v>37</v>
      </c>
      <c r="D45" s="7" t="s">
        <v>7</v>
      </c>
      <c r="E45" s="8">
        <v>1.5</v>
      </c>
      <c r="F45" s="9">
        <v>460.57</v>
      </c>
      <c r="G45" s="9">
        <f t="shared" si="0"/>
        <v>690.85500000000002</v>
      </c>
    </row>
    <row r="46" spans="1:7" ht="40.5" x14ac:dyDescent="0.25">
      <c r="A46" s="4">
        <v>41</v>
      </c>
      <c r="B46" s="5">
        <v>4.0399999999999991</v>
      </c>
      <c r="C46" s="6" t="s">
        <v>38</v>
      </c>
      <c r="D46" s="7" t="s">
        <v>2</v>
      </c>
      <c r="E46" s="8">
        <v>9</v>
      </c>
      <c r="F46" s="9">
        <v>260.12</v>
      </c>
      <c r="G46" s="9">
        <f t="shared" si="0"/>
        <v>2341.08</v>
      </c>
    </row>
    <row r="47" spans="1:7" ht="27" x14ac:dyDescent="0.25">
      <c r="A47" s="4">
        <v>42</v>
      </c>
      <c r="B47" s="5">
        <v>4.0499999999999989</v>
      </c>
      <c r="C47" s="6" t="s">
        <v>39</v>
      </c>
      <c r="D47" s="7" t="s">
        <v>7</v>
      </c>
      <c r="E47" s="8">
        <v>4</v>
      </c>
      <c r="F47" s="9">
        <v>120.95</v>
      </c>
      <c r="G47" s="9">
        <f t="shared" si="0"/>
        <v>483.8</v>
      </c>
    </row>
    <row r="48" spans="1:7" x14ac:dyDescent="0.25">
      <c r="A48" s="4">
        <v>43</v>
      </c>
      <c r="B48" s="5">
        <v>4.0599999999999987</v>
      </c>
      <c r="C48" s="6" t="s">
        <v>9</v>
      </c>
      <c r="D48" s="7" t="s">
        <v>4</v>
      </c>
      <c r="E48" s="8">
        <v>16.5</v>
      </c>
      <c r="F48" s="9">
        <v>14.98</v>
      </c>
      <c r="G48" s="9">
        <f t="shared" si="0"/>
        <v>247.17000000000002</v>
      </c>
    </row>
    <row r="49" spans="1:7" x14ac:dyDescent="0.25">
      <c r="A49" s="4">
        <v>44</v>
      </c>
      <c r="B49" s="5">
        <v>4.0699999999999985</v>
      </c>
      <c r="C49" s="6" t="s">
        <v>10</v>
      </c>
      <c r="D49" s="7" t="s">
        <v>4</v>
      </c>
      <c r="E49" s="8">
        <v>1</v>
      </c>
      <c r="F49" s="9">
        <v>124.66</v>
      </c>
      <c r="G49" s="9">
        <f t="shared" si="0"/>
        <v>124.66</v>
      </c>
    </row>
    <row r="50" spans="1:7" ht="27" x14ac:dyDescent="0.25">
      <c r="A50" s="4">
        <v>45</v>
      </c>
      <c r="B50" s="5">
        <v>4.0799999999999983</v>
      </c>
      <c r="C50" s="6" t="s">
        <v>40</v>
      </c>
      <c r="D50" s="7" t="s">
        <v>2</v>
      </c>
      <c r="E50" s="8">
        <v>1</v>
      </c>
      <c r="F50" s="9">
        <v>494.8</v>
      </c>
      <c r="G50" s="9">
        <f t="shared" si="0"/>
        <v>494.8</v>
      </c>
    </row>
    <row r="51" spans="1:7" ht="27" x14ac:dyDescent="0.25">
      <c r="A51" s="4">
        <v>46</v>
      </c>
      <c r="B51" s="5">
        <v>4.0899999999999981</v>
      </c>
      <c r="C51" s="6" t="s">
        <v>41</v>
      </c>
      <c r="D51" s="7" t="s">
        <v>42</v>
      </c>
      <c r="E51" s="8">
        <v>6</v>
      </c>
      <c r="F51" s="9">
        <v>200.48</v>
      </c>
      <c r="G51" s="9">
        <f t="shared" si="0"/>
        <v>1202.8799999999999</v>
      </c>
    </row>
    <row r="52" spans="1:7" ht="40.5" x14ac:dyDescent="0.25">
      <c r="A52" s="4">
        <v>47</v>
      </c>
      <c r="B52" s="5">
        <v>4.0999999999999979</v>
      </c>
      <c r="C52" s="6" t="s">
        <v>43</v>
      </c>
      <c r="D52" s="7" t="s">
        <v>4</v>
      </c>
      <c r="E52" s="8">
        <v>1.5</v>
      </c>
      <c r="F52" s="9">
        <v>1098.32</v>
      </c>
      <c r="G52" s="9">
        <f t="shared" si="0"/>
        <v>1647.48</v>
      </c>
    </row>
    <row r="53" spans="1:7" ht="27" x14ac:dyDescent="0.25">
      <c r="A53" s="4">
        <v>48</v>
      </c>
      <c r="B53" s="5">
        <v>4.1099999999999977</v>
      </c>
      <c r="C53" s="6" t="s">
        <v>28</v>
      </c>
      <c r="D53" s="7" t="s">
        <v>7</v>
      </c>
      <c r="E53" s="8">
        <v>5</v>
      </c>
      <c r="F53" s="9">
        <v>524.21</v>
      </c>
      <c r="G53" s="9">
        <f t="shared" si="0"/>
        <v>2621.0500000000002</v>
      </c>
    </row>
    <row r="54" spans="1:7" ht="40.5" x14ac:dyDescent="0.25">
      <c r="A54" s="4">
        <v>49</v>
      </c>
      <c r="B54" s="5">
        <v>4.1199999999999974</v>
      </c>
      <c r="C54" s="6" t="s">
        <v>44</v>
      </c>
      <c r="D54" s="7" t="s">
        <v>4</v>
      </c>
      <c r="E54" s="8">
        <v>20</v>
      </c>
      <c r="F54" s="9">
        <v>326.7</v>
      </c>
      <c r="G54" s="9">
        <f t="shared" si="0"/>
        <v>6534</v>
      </c>
    </row>
    <row r="55" spans="1:7" ht="27" x14ac:dyDescent="0.25">
      <c r="A55" s="4">
        <v>50</v>
      </c>
      <c r="B55" s="5">
        <v>4.1299999999999972</v>
      </c>
      <c r="C55" s="6" t="s">
        <v>45</v>
      </c>
      <c r="D55" s="7" t="s">
        <v>42</v>
      </c>
      <c r="E55" s="8">
        <v>8</v>
      </c>
      <c r="F55" s="9">
        <v>1586.61</v>
      </c>
      <c r="G55" s="9">
        <f t="shared" si="0"/>
        <v>12692.88</v>
      </c>
    </row>
    <row r="56" spans="1:7" ht="54" x14ac:dyDescent="0.25">
      <c r="A56" s="4">
        <v>51</v>
      </c>
      <c r="B56" s="5">
        <v>4.139999999999997</v>
      </c>
      <c r="C56" s="6" t="s">
        <v>46</v>
      </c>
      <c r="D56" s="7" t="s">
        <v>2</v>
      </c>
      <c r="E56" s="8">
        <v>6</v>
      </c>
      <c r="F56" s="9">
        <v>3772.01</v>
      </c>
      <c r="G56" s="9">
        <f t="shared" si="0"/>
        <v>22632.06</v>
      </c>
    </row>
    <row r="57" spans="1:7" ht="27" x14ac:dyDescent="0.25">
      <c r="A57" s="4">
        <v>52</v>
      </c>
      <c r="B57" s="5">
        <v>4.1499999999999968</v>
      </c>
      <c r="C57" s="6" t="s">
        <v>19</v>
      </c>
      <c r="D57" s="7" t="s">
        <v>4</v>
      </c>
      <c r="E57" s="8">
        <v>3</v>
      </c>
      <c r="F57" s="9">
        <v>236.5</v>
      </c>
      <c r="G57" s="9">
        <f t="shared" si="0"/>
        <v>709.5</v>
      </c>
    </row>
    <row r="58" spans="1:7" x14ac:dyDescent="0.25">
      <c r="A58" s="1"/>
      <c r="B58" s="2">
        <v>5</v>
      </c>
      <c r="C58" s="3" t="s">
        <v>47</v>
      </c>
      <c r="D58" s="1"/>
      <c r="E58" s="1"/>
      <c r="F58" s="10"/>
      <c r="G58" s="16">
        <f>SUM(G43:G57)</f>
        <v>62080.815000000002</v>
      </c>
    </row>
    <row r="59" spans="1:7" x14ac:dyDescent="0.25">
      <c r="A59" s="4">
        <v>53</v>
      </c>
      <c r="B59" s="5">
        <v>5.01</v>
      </c>
      <c r="C59" s="6" t="s">
        <v>21</v>
      </c>
      <c r="D59" s="7" t="s">
        <v>4</v>
      </c>
      <c r="E59" s="8">
        <v>210</v>
      </c>
      <c r="F59" s="9">
        <v>31.56</v>
      </c>
      <c r="G59" s="9">
        <f t="shared" si="0"/>
        <v>6627.5999999999995</v>
      </c>
    </row>
    <row r="60" spans="1:7" x14ac:dyDescent="0.25">
      <c r="A60" s="4">
        <v>54</v>
      </c>
      <c r="B60" s="5">
        <v>5.0199999999999996</v>
      </c>
      <c r="C60" s="6" t="s">
        <v>25</v>
      </c>
      <c r="D60" s="7" t="s">
        <v>4</v>
      </c>
      <c r="E60" s="8">
        <v>150</v>
      </c>
      <c r="F60" s="9">
        <v>12.23</v>
      </c>
      <c r="G60" s="9">
        <f t="shared" si="0"/>
        <v>1834.5</v>
      </c>
    </row>
    <row r="61" spans="1:7" ht="27" x14ac:dyDescent="0.25">
      <c r="A61" s="4">
        <v>55</v>
      </c>
      <c r="B61" s="5">
        <v>5.0299999999999994</v>
      </c>
      <c r="C61" s="6" t="s">
        <v>6</v>
      </c>
      <c r="D61" s="7" t="s">
        <v>7</v>
      </c>
      <c r="E61" s="8">
        <v>15</v>
      </c>
      <c r="F61" s="9">
        <v>118.3</v>
      </c>
      <c r="G61" s="9">
        <f t="shared" si="0"/>
        <v>1774.5</v>
      </c>
    </row>
    <row r="62" spans="1:7" x14ac:dyDescent="0.25">
      <c r="A62" s="4">
        <v>56</v>
      </c>
      <c r="B62" s="5">
        <v>5.0399999999999991</v>
      </c>
      <c r="C62" s="6" t="s">
        <v>9</v>
      </c>
      <c r="D62" s="7" t="s">
        <v>4</v>
      </c>
      <c r="E62" s="8">
        <v>210</v>
      </c>
      <c r="F62" s="9">
        <v>14.98</v>
      </c>
      <c r="G62" s="9">
        <f t="shared" si="0"/>
        <v>3145.8</v>
      </c>
    </row>
    <row r="63" spans="1:7" ht="27" x14ac:dyDescent="0.25">
      <c r="A63" s="4">
        <v>57</v>
      </c>
      <c r="B63" s="5">
        <v>5.0499999999999989</v>
      </c>
      <c r="C63" s="6" t="s">
        <v>28</v>
      </c>
      <c r="D63" s="7" t="s">
        <v>7</v>
      </c>
      <c r="E63" s="8">
        <v>23</v>
      </c>
      <c r="F63" s="9">
        <v>524.21</v>
      </c>
      <c r="G63" s="9">
        <f t="shared" si="0"/>
        <v>12056.830000000002</v>
      </c>
    </row>
    <row r="64" spans="1:7" ht="27" x14ac:dyDescent="0.25">
      <c r="A64" s="4">
        <v>58</v>
      </c>
      <c r="B64" s="5">
        <v>5.0599999999999987</v>
      </c>
      <c r="C64" s="6" t="s">
        <v>48</v>
      </c>
      <c r="D64" s="7" t="s">
        <v>4</v>
      </c>
      <c r="E64" s="8">
        <v>150</v>
      </c>
      <c r="F64" s="9">
        <v>738.11</v>
      </c>
      <c r="G64" s="9">
        <f t="shared" si="0"/>
        <v>110716.5</v>
      </c>
    </row>
    <row r="65" spans="1:7" ht="27" x14ac:dyDescent="0.25">
      <c r="A65" s="4">
        <v>59</v>
      </c>
      <c r="B65" s="5">
        <v>5.0699999999999985</v>
      </c>
      <c r="C65" s="6" t="s">
        <v>49</v>
      </c>
      <c r="D65" s="7" t="s">
        <v>42</v>
      </c>
      <c r="E65" s="8">
        <v>4</v>
      </c>
      <c r="F65" s="9">
        <v>431.49</v>
      </c>
      <c r="G65" s="9">
        <f t="shared" si="0"/>
        <v>1725.96</v>
      </c>
    </row>
    <row r="66" spans="1:7" ht="54" x14ac:dyDescent="0.25">
      <c r="A66" s="4">
        <v>60</v>
      </c>
      <c r="B66" s="5">
        <v>5.0799999999999983</v>
      </c>
      <c r="C66" s="6" t="s">
        <v>50</v>
      </c>
      <c r="D66" s="7" t="s">
        <v>42</v>
      </c>
      <c r="E66" s="8">
        <v>6</v>
      </c>
      <c r="F66" s="9">
        <v>10548.59</v>
      </c>
      <c r="G66" s="9">
        <f t="shared" si="0"/>
        <v>63291.54</v>
      </c>
    </row>
    <row r="67" spans="1:7" ht="54" x14ac:dyDescent="0.25">
      <c r="A67" s="4">
        <v>61</v>
      </c>
      <c r="B67" s="5">
        <v>5.0899999999999981</v>
      </c>
      <c r="C67" s="6" t="s">
        <v>51</v>
      </c>
      <c r="D67" s="7" t="s">
        <v>42</v>
      </c>
      <c r="E67" s="8">
        <v>12</v>
      </c>
      <c r="F67" s="9">
        <v>5907.46</v>
      </c>
      <c r="G67" s="9">
        <f t="shared" si="0"/>
        <v>70889.52</v>
      </c>
    </row>
    <row r="68" spans="1:7" ht="40.5" x14ac:dyDescent="0.25">
      <c r="A68" s="4">
        <v>62</v>
      </c>
      <c r="B68" s="5">
        <v>5.0999999999999979</v>
      </c>
      <c r="C68" s="6" t="s">
        <v>52</v>
      </c>
      <c r="D68" s="7" t="s">
        <v>2</v>
      </c>
      <c r="E68" s="8">
        <v>20</v>
      </c>
      <c r="F68" s="9">
        <v>310.89</v>
      </c>
      <c r="G68" s="9">
        <f t="shared" ref="G68:G131" si="1">E68*F68</f>
        <v>6217.7999999999993</v>
      </c>
    </row>
    <row r="69" spans="1:7" ht="27" x14ac:dyDescent="0.25">
      <c r="A69" s="4">
        <v>63</v>
      </c>
      <c r="B69" s="5">
        <v>5.1099999999999977</v>
      </c>
      <c r="C69" s="6" t="s">
        <v>53</v>
      </c>
      <c r="D69" s="7" t="s">
        <v>2</v>
      </c>
      <c r="E69" s="8">
        <v>21</v>
      </c>
      <c r="F69" s="9">
        <v>585.84</v>
      </c>
      <c r="G69" s="9">
        <f t="shared" si="1"/>
        <v>12302.640000000001</v>
      </c>
    </row>
    <row r="70" spans="1:7" x14ac:dyDescent="0.25">
      <c r="A70" s="1"/>
      <c r="B70" s="2">
        <v>6</v>
      </c>
      <c r="C70" s="3" t="s">
        <v>54</v>
      </c>
      <c r="D70" s="1"/>
      <c r="E70" s="1"/>
      <c r="F70" s="10"/>
      <c r="G70" s="16">
        <f>SUM(G59:G69)</f>
        <v>290583.19</v>
      </c>
    </row>
    <row r="71" spans="1:7" x14ac:dyDescent="0.25">
      <c r="A71" s="4">
        <v>64</v>
      </c>
      <c r="B71" s="5">
        <v>6.01</v>
      </c>
      <c r="C71" s="6" t="s">
        <v>25</v>
      </c>
      <c r="D71" s="7" t="s">
        <v>4</v>
      </c>
      <c r="E71" s="8">
        <v>9.18</v>
      </c>
      <c r="F71" s="9">
        <v>12.23</v>
      </c>
      <c r="G71" s="9">
        <f t="shared" si="1"/>
        <v>112.2714</v>
      </c>
    </row>
    <row r="72" spans="1:7" ht="27" x14ac:dyDescent="0.25">
      <c r="A72" s="4">
        <v>65</v>
      </c>
      <c r="B72" s="5">
        <v>6.02</v>
      </c>
      <c r="C72" s="6" t="s">
        <v>39</v>
      </c>
      <c r="D72" s="7" t="s">
        <v>7</v>
      </c>
      <c r="E72" s="8">
        <v>4.5</v>
      </c>
      <c r="F72" s="9">
        <v>98.4</v>
      </c>
      <c r="G72" s="9">
        <f t="shared" si="1"/>
        <v>442.8</v>
      </c>
    </row>
    <row r="73" spans="1:7" x14ac:dyDescent="0.25">
      <c r="A73" s="4">
        <v>66</v>
      </c>
      <c r="B73" s="5">
        <v>6.0299999999999994</v>
      </c>
      <c r="C73" s="6" t="s">
        <v>9</v>
      </c>
      <c r="D73" s="7" t="s">
        <v>4</v>
      </c>
      <c r="E73" s="8">
        <v>8</v>
      </c>
      <c r="F73" s="9">
        <v>14.98</v>
      </c>
      <c r="G73" s="9">
        <f t="shared" si="1"/>
        <v>119.84</v>
      </c>
    </row>
    <row r="74" spans="1:7" x14ac:dyDescent="0.25">
      <c r="A74" s="4">
        <v>67</v>
      </c>
      <c r="B74" s="5">
        <v>6.0399999999999991</v>
      </c>
      <c r="C74" s="6" t="s">
        <v>10</v>
      </c>
      <c r="D74" s="7" t="s">
        <v>4</v>
      </c>
      <c r="E74" s="8">
        <v>8</v>
      </c>
      <c r="F74" s="9">
        <v>124.66</v>
      </c>
      <c r="G74" s="9">
        <f t="shared" si="1"/>
        <v>997.28</v>
      </c>
    </row>
    <row r="75" spans="1:7" ht="27" x14ac:dyDescent="0.25">
      <c r="A75" s="4">
        <v>68</v>
      </c>
      <c r="B75" s="5">
        <v>6.0499999999999989</v>
      </c>
      <c r="C75" s="6" t="s">
        <v>55</v>
      </c>
      <c r="D75" s="7" t="s">
        <v>2</v>
      </c>
      <c r="E75" s="8">
        <v>17</v>
      </c>
      <c r="F75" s="9">
        <v>494.8</v>
      </c>
      <c r="G75" s="9">
        <f t="shared" si="1"/>
        <v>8411.6</v>
      </c>
    </row>
    <row r="76" spans="1:7" ht="40.5" x14ac:dyDescent="0.25">
      <c r="A76" s="4">
        <v>69</v>
      </c>
      <c r="B76" s="5">
        <v>6.0599999999999987</v>
      </c>
      <c r="C76" s="6" t="s">
        <v>56</v>
      </c>
      <c r="D76" s="7" t="s">
        <v>4</v>
      </c>
      <c r="E76" s="8">
        <v>11.5</v>
      </c>
      <c r="F76" s="9">
        <v>604.35</v>
      </c>
      <c r="G76" s="9">
        <f t="shared" si="1"/>
        <v>6950.0250000000005</v>
      </c>
    </row>
    <row r="77" spans="1:7" x14ac:dyDescent="0.25">
      <c r="A77" s="4">
        <v>70</v>
      </c>
      <c r="B77" s="5">
        <v>6.0699999999999985</v>
      </c>
      <c r="C77" s="6" t="s">
        <v>57</v>
      </c>
      <c r="D77" s="7" t="s">
        <v>7</v>
      </c>
      <c r="E77" s="8">
        <v>2</v>
      </c>
      <c r="F77" s="9">
        <v>96.35</v>
      </c>
      <c r="G77" s="9">
        <f t="shared" si="1"/>
        <v>192.7</v>
      </c>
    </row>
    <row r="78" spans="1:7" ht="27" x14ac:dyDescent="0.25">
      <c r="A78" s="4">
        <v>71</v>
      </c>
      <c r="B78" s="5">
        <v>6.0799999999999983</v>
      </c>
      <c r="C78" s="6" t="s">
        <v>28</v>
      </c>
      <c r="D78" s="7" t="s">
        <v>7</v>
      </c>
      <c r="E78" s="8">
        <v>4</v>
      </c>
      <c r="F78" s="9">
        <v>524.21</v>
      </c>
      <c r="G78" s="9">
        <f t="shared" si="1"/>
        <v>2096.84</v>
      </c>
    </row>
    <row r="79" spans="1:7" ht="27" x14ac:dyDescent="0.25">
      <c r="A79" s="4">
        <v>72</v>
      </c>
      <c r="B79" s="5">
        <v>6.0899999999999981</v>
      </c>
      <c r="C79" s="6" t="s">
        <v>19</v>
      </c>
      <c r="D79" s="7" t="s">
        <v>4</v>
      </c>
      <c r="E79" s="8">
        <v>9.5</v>
      </c>
      <c r="F79" s="9">
        <v>236.5</v>
      </c>
      <c r="G79" s="9">
        <f t="shared" si="1"/>
        <v>2246.75</v>
      </c>
    </row>
    <row r="80" spans="1:7" ht="27" x14ac:dyDescent="0.25">
      <c r="A80" s="4">
        <v>73</v>
      </c>
      <c r="B80" s="5">
        <v>6.0999999999999979</v>
      </c>
      <c r="C80" s="6" t="s">
        <v>58</v>
      </c>
      <c r="D80" s="7" t="s">
        <v>4</v>
      </c>
      <c r="E80" s="8">
        <v>9.5</v>
      </c>
      <c r="F80" s="9">
        <v>247.65</v>
      </c>
      <c r="G80" s="9">
        <f t="shared" si="1"/>
        <v>2352.6750000000002</v>
      </c>
    </row>
    <row r="81" spans="1:7" ht="27" x14ac:dyDescent="0.25">
      <c r="A81" s="4">
        <v>74</v>
      </c>
      <c r="B81" s="5">
        <v>6.1099999999999977</v>
      </c>
      <c r="C81" s="6" t="s">
        <v>59</v>
      </c>
      <c r="D81" s="7" t="s">
        <v>4</v>
      </c>
      <c r="E81" s="8">
        <v>10</v>
      </c>
      <c r="F81" s="9">
        <v>379.94</v>
      </c>
      <c r="G81" s="9">
        <f t="shared" si="1"/>
        <v>3799.4</v>
      </c>
    </row>
    <row r="82" spans="1:7" ht="27" x14ac:dyDescent="0.25">
      <c r="A82" s="4">
        <v>75</v>
      </c>
      <c r="B82" s="5">
        <v>6.1199999999999974</v>
      </c>
      <c r="C82" s="6" t="s">
        <v>45</v>
      </c>
      <c r="D82" s="7" t="s">
        <v>42</v>
      </c>
      <c r="E82" s="8">
        <v>14</v>
      </c>
      <c r="F82" s="9">
        <v>1586.61</v>
      </c>
      <c r="G82" s="9">
        <f t="shared" si="1"/>
        <v>22212.539999999997</v>
      </c>
    </row>
    <row r="83" spans="1:7" ht="54" x14ac:dyDescent="0.25">
      <c r="A83" s="4">
        <v>76</v>
      </c>
      <c r="B83" s="5">
        <v>6.1299999999999972</v>
      </c>
      <c r="C83" s="6" t="s">
        <v>60</v>
      </c>
      <c r="D83" s="7" t="s">
        <v>2</v>
      </c>
      <c r="E83" s="8">
        <v>14.1</v>
      </c>
      <c r="F83" s="9">
        <v>2518.85</v>
      </c>
      <c r="G83" s="9">
        <f t="shared" si="1"/>
        <v>35515.784999999996</v>
      </c>
    </row>
    <row r="84" spans="1:7" x14ac:dyDescent="0.25">
      <c r="A84" s="4">
        <v>77</v>
      </c>
      <c r="B84" s="5">
        <v>6.139999999999997</v>
      </c>
      <c r="C84" s="6" t="s">
        <v>31</v>
      </c>
      <c r="D84" s="7" t="s">
        <v>7</v>
      </c>
      <c r="E84" s="8">
        <v>3</v>
      </c>
      <c r="F84" s="9">
        <v>74.459999999999994</v>
      </c>
      <c r="G84" s="9">
        <f t="shared" si="1"/>
        <v>223.38</v>
      </c>
    </row>
    <row r="85" spans="1:7" x14ac:dyDescent="0.25">
      <c r="A85" s="1"/>
      <c r="B85" s="2">
        <v>7</v>
      </c>
      <c r="C85" s="3" t="s">
        <v>61</v>
      </c>
      <c r="D85" s="1"/>
      <c r="E85" s="1"/>
      <c r="F85" s="10"/>
      <c r="G85" s="16">
        <f>SUM(G71:G84)</f>
        <v>85673.886399999988</v>
      </c>
    </row>
    <row r="86" spans="1:7" ht="27" x14ac:dyDescent="0.25">
      <c r="A86" s="4">
        <v>78</v>
      </c>
      <c r="B86" s="5">
        <v>7.01</v>
      </c>
      <c r="C86" s="6" t="s">
        <v>62</v>
      </c>
      <c r="D86" s="7" t="s">
        <v>63</v>
      </c>
      <c r="E86" s="8">
        <v>16</v>
      </c>
      <c r="F86" s="9">
        <v>242.4</v>
      </c>
      <c r="G86" s="9">
        <f t="shared" si="1"/>
        <v>3878.4</v>
      </c>
    </row>
    <row r="87" spans="1:7" ht="54" x14ac:dyDescent="0.25">
      <c r="A87" s="4">
        <v>79</v>
      </c>
      <c r="B87" s="5">
        <v>7.02</v>
      </c>
      <c r="C87" s="6" t="s">
        <v>64</v>
      </c>
      <c r="D87" s="7" t="s">
        <v>2</v>
      </c>
      <c r="E87" s="8">
        <v>40</v>
      </c>
      <c r="F87" s="9">
        <v>776.85</v>
      </c>
      <c r="G87" s="9">
        <f t="shared" si="1"/>
        <v>31074</v>
      </c>
    </row>
    <row r="88" spans="1:7" ht="40.5" x14ac:dyDescent="0.25">
      <c r="A88" s="4">
        <v>80</v>
      </c>
      <c r="B88" s="5">
        <v>7.0299999999999994</v>
      </c>
      <c r="C88" s="6" t="s">
        <v>65</v>
      </c>
      <c r="D88" s="7" t="s">
        <v>2</v>
      </c>
      <c r="E88" s="8">
        <v>16</v>
      </c>
      <c r="F88" s="9">
        <v>1143.54</v>
      </c>
      <c r="G88" s="9">
        <f t="shared" si="1"/>
        <v>18296.64</v>
      </c>
    </row>
    <row r="89" spans="1:7" ht="27" x14ac:dyDescent="0.25">
      <c r="A89" s="4">
        <v>81</v>
      </c>
      <c r="B89" s="5">
        <v>7.0399999999999991</v>
      </c>
      <c r="C89" s="6" t="s">
        <v>66</v>
      </c>
      <c r="D89" s="7" t="s">
        <v>7</v>
      </c>
      <c r="E89" s="8">
        <v>75</v>
      </c>
      <c r="F89" s="9">
        <v>167.17</v>
      </c>
      <c r="G89" s="9">
        <f t="shared" si="1"/>
        <v>12537.749999999998</v>
      </c>
    </row>
    <row r="90" spans="1:7" x14ac:dyDescent="0.25">
      <c r="A90" s="1"/>
      <c r="B90" s="2">
        <v>8</v>
      </c>
      <c r="C90" s="3" t="s">
        <v>67</v>
      </c>
      <c r="D90" s="1"/>
      <c r="E90" s="1"/>
      <c r="F90" s="10"/>
      <c r="G90" s="16">
        <f>SUM(G86:G89)</f>
        <v>65786.789999999994</v>
      </c>
    </row>
    <row r="91" spans="1:7" x14ac:dyDescent="0.25">
      <c r="A91" s="4">
        <v>82</v>
      </c>
      <c r="B91" s="5">
        <v>8.01</v>
      </c>
      <c r="C91" s="6" t="s">
        <v>25</v>
      </c>
      <c r="D91" s="7" t="s">
        <v>4</v>
      </c>
      <c r="E91" s="8">
        <v>40.799999999999997</v>
      </c>
      <c r="F91" s="9">
        <v>12.29</v>
      </c>
      <c r="G91" s="9">
        <f t="shared" si="1"/>
        <v>501.4319999999999</v>
      </c>
    </row>
    <row r="92" spans="1:7" ht="27" x14ac:dyDescent="0.25">
      <c r="A92" s="4">
        <v>83</v>
      </c>
      <c r="B92" s="5">
        <v>8.02</v>
      </c>
      <c r="C92" s="6" t="s">
        <v>6</v>
      </c>
      <c r="D92" s="7" t="s">
        <v>7</v>
      </c>
      <c r="E92" s="8">
        <v>20</v>
      </c>
      <c r="F92" s="9">
        <v>124.97</v>
      </c>
      <c r="G92" s="9">
        <f t="shared" si="1"/>
        <v>2499.4</v>
      </c>
    </row>
    <row r="93" spans="1:7" x14ac:dyDescent="0.25">
      <c r="A93" s="4">
        <v>84</v>
      </c>
      <c r="B93" s="5">
        <v>8.0299999999999994</v>
      </c>
      <c r="C93" s="6" t="s">
        <v>9</v>
      </c>
      <c r="D93" s="7" t="s">
        <v>4</v>
      </c>
      <c r="E93" s="8">
        <v>40.799999999999997</v>
      </c>
      <c r="F93" s="9">
        <v>14.98</v>
      </c>
      <c r="G93" s="9">
        <f t="shared" si="1"/>
        <v>611.18399999999997</v>
      </c>
    </row>
    <row r="94" spans="1:7" ht="27" x14ac:dyDescent="0.25">
      <c r="A94" s="4">
        <v>85</v>
      </c>
      <c r="B94" s="5">
        <v>8.0399999999999991</v>
      </c>
      <c r="C94" s="6" t="s">
        <v>28</v>
      </c>
      <c r="D94" s="7" t="s">
        <v>7</v>
      </c>
      <c r="E94" s="8">
        <v>10</v>
      </c>
      <c r="F94" s="9">
        <v>524.21</v>
      </c>
      <c r="G94" s="9">
        <f t="shared" si="1"/>
        <v>5242.1000000000004</v>
      </c>
    </row>
    <row r="95" spans="1:7" ht="40.5" x14ac:dyDescent="0.25">
      <c r="A95" s="4">
        <v>86</v>
      </c>
      <c r="B95" s="5">
        <v>8.0499999999999989</v>
      </c>
      <c r="C95" s="6" t="s">
        <v>68</v>
      </c>
      <c r="D95" s="7" t="s">
        <v>2</v>
      </c>
      <c r="E95" s="8">
        <v>34</v>
      </c>
      <c r="F95" s="9">
        <v>698.88</v>
      </c>
      <c r="G95" s="9">
        <f t="shared" si="1"/>
        <v>23761.919999999998</v>
      </c>
    </row>
    <row r="96" spans="1:7" x14ac:dyDescent="0.25">
      <c r="A96" s="4">
        <v>87</v>
      </c>
      <c r="B96" s="5">
        <v>8.0599999999999987</v>
      </c>
      <c r="C96" s="6" t="s">
        <v>69</v>
      </c>
      <c r="D96" s="7" t="s">
        <v>2</v>
      </c>
      <c r="E96" s="8">
        <v>70.400000000000006</v>
      </c>
      <c r="F96" s="9">
        <v>271.89</v>
      </c>
      <c r="G96" s="9">
        <f t="shared" si="1"/>
        <v>19141.056</v>
      </c>
    </row>
    <row r="97" spans="1:7" x14ac:dyDescent="0.25">
      <c r="A97" s="4">
        <v>88</v>
      </c>
      <c r="B97" s="5">
        <v>8.0699999999999985</v>
      </c>
      <c r="C97" s="6" t="s">
        <v>31</v>
      </c>
      <c r="D97" s="7" t="s">
        <v>7</v>
      </c>
      <c r="E97" s="8">
        <v>24</v>
      </c>
      <c r="F97" s="9">
        <v>74.459999999999994</v>
      </c>
      <c r="G97" s="9">
        <f t="shared" si="1"/>
        <v>1787.04</v>
      </c>
    </row>
    <row r="98" spans="1:7" x14ac:dyDescent="0.25">
      <c r="A98" s="1"/>
      <c r="B98" s="2">
        <v>9</v>
      </c>
      <c r="C98" s="3" t="s">
        <v>70</v>
      </c>
      <c r="D98" s="1"/>
      <c r="E98" s="1"/>
      <c r="F98" s="10"/>
      <c r="G98" s="16">
        <f>SUM(G91:G97)</f>
        <v>53544.132000000005</v>
      </c>
    </row>
    <row r="99" spans="1:7" ht="27" x14ac:dyDescent="0.25">
      <c r="A99" s="4">
        <v>89</v>
      </c>
      <c r="B99" s="5">
        <v>9.01</v>
      </c>
      <c r="C99" s="6" t="s">
        <v>6</v>
      </c>
      <c r="D99" s="7" t="s">
        <v>7</v>
      </c>
      <c r="E99" s="8">
        <v>16.5</v>
      </c>
      <c r="F99" s="9">
        <v>124.97</v>
      </c>
      <c r="G99" s="9">
        <f t="shared" si="1"/>
        <v>2062.0050000000001</v>
      </c>
    </row>
    <row r="100" spans="1:7" x14ac:dyDescent="0.25">
      <c r="A100" s="4">
        <v>90</v>
      </c>
      <c r="B100" s="5">
        <v>9.02</v>
      </c>
      <c r="C100" s="6" t="s">
        <v>71</v>
      </c>
      <c r="D100" s="7" t="s">
        <v>2</v>
      </c>
      <c r="E100" s="8">
        <v>35</v>
      </c>
      <c r="F100" s="9">
        <v>14.49</v>
      </c>
      <c r="G100" s="9">
        <f t="shared" si="1"/>
        <v>507.15000000000003</v>
      </c>
    </row>
    <row r="101" spans="1:7" ht="27" x14ac:dyDescent="0.25">
      <c r="A101" s="4">
        <v>91</v>
      </c>
      <c r="B101" s="5">
        <v>9.0299999999999994</v>
      </c>
      <c r="C101" s="6" t="s">
        <v>72</v>
      </c>
      <c r="D101" s="7" t="s">
        <v>4</v>
      </c>
      <c r="E101" s="8">
        <v>135</v>
      </c>
      <c r="F101" s="9">
        <v>139.16</v>
      </c>
      <c r="G101" s="9">
        <f t="shared" si="1"/>
        <v>18786.599999999999</v>
      </c>
    </row>
    <row r="102" spans="1:7" ht="27" x14ac:dyDescent="0.25">
      <c r="A102" s="4">
        <v>92</v>
      </c>
      <c r="B102" s="5">
        <v>9.0399999999999991</v>
      </c>
      <c r="C102" s="6" t="s">
        <v>73</v>
      </c>
      <c r="D102" s="7" t="s">
        <v>4</v>
      </c>
      <c r="E102" s="8">
        <v>40</v>
      </c>
      <c r="F102" s="9">
        <v>444.41</v>
      </c>
      <c r="G102" s="9">
        <f t="shared" si="1"/>
        <v>17776.400000000001</v>
      </c>
    </row>
    <row r="103" spans="1:7" ht="27" x14ac:dyDescent="0.25">
      <c r="A103" s="4">
        <v>93</v>
      </c>
      <c r="B103" s="5">
        <v>9.0499999999999989</v>
      </c>
      <c r="C103" s="6" t="s">
        <v>74</v>
      </c>
      <c r="D103" s="7" t="s">
        <v>7</v>
      </c>
      <c r="E103" s="8">
        <v>1</v>
      </c>
      <c r="F103" s="9">
        <v>623.89</v>
      </c>
      <c r="G103" s="9">
        <f t="shared" si="1"/>
        <v>623.89</v>
      </c>
    </row>
    <row r="104" spans="1:7" x14ac:dyDescent="0.25">
      <c r="A104" s="4">
        <v>94</v>
      </c>
      <c r="B104" s="5">
        <v>9.0599999999999987</v>
      </c>
      <c r="C104" s="6" t="s">
        <v>75</v>
      </c>
      <c r="D104" s="7" t="s">
        <v>4</v>
      </c>
      <c r="E104" s="8">
        <v>10</v>
      </c>
      <c r="F104" s="9">
        <v>623.89</v>
      </c>
      <c r="G104" s="9">
        <f t="shared" si="1"/>
        <v>6238.9</v>
      </c>
    </row>
    <row r="105" spans="1:7" ht="27" x14ac:dyDescent="0.25">
      <c r="A105" s="4">
        <v>95</v>
      </c>
      <c r="B105" s="5">
        <v>9.0699999999999985</v>
      </c>
      <c r="C105" s="6" t="s">
        <v>76</v>
      </c>
      <c r="D105" s="7" t="s">
        <v>2</v>
      </c>
      <c r="E105" s="8">
        <v>8</v>
      </c>
      <c r="F105" s="9">
        <v>623.89</v>
      </c>
      <c r="G105" s="9">
        <f t="shared" si="1"/>
        <v>4991.12</v>
      </c>
    </row>
    <row r="106" spans="1:7" ht="27" x14ac:dyDescent="0.25">
      <c r="A106" s="4">
        <v>96</v>
      </c>
      <c r="B106" s="5">
        <v>9.0799999999999983</v>
      </c>
      <c r="C106" s="6" t="s">
        <v>77</v>
      </c>
      <c r="D106" s="7" t="s">
        <v>4</v>
      </c>
      <c r="E106" s="8">
        <v>55</v>
      </c>
      <c r="F106" s="9">
        <v>588.16</v>
      </c>
      <c r="G106" s="9">
        <f t="shared" si="1"/>
        <v>32348.799999999999</v>
      </c>
    </row>
    <row r="107" spans="1:7" ht="27" x14ac:dyDescent="0.25">
      <c r="A107" s="4">
        <v>97</v>
      </c>
      <c r="B107" s="5">
        <v>9.0899999999999981</v>
      </c>
      <c r="C107" s="6" t="s">
        <v>78</v>
      </c>
      <c r="D107" s="7" t="s">
        <v>2</v>
      </c>
      <c r="E107" s="8">
        <v>20</v>
      </c>
      <c r="F107" s="9">
        <v>459.17</v>
      </c>
      <c r="G107" s="9">
        <f t="shared" si="1"/>
        <v>9183.4</v>
      </c>
    </row>
    <row r="108" spans="1:7" x14ac:dyDescent="0.25">
      <c r="A108" s="4">
        <v>98</v>
      </c>
      <c r="B108" s="5">
        <v>9.0999999999999979</v>
      </c>
      <c r="C108" s="6" t="s">
        <v>10</v>
      </c>
      <c r="D108" s="7" t="s">
        <v>4</v>
      </c>
      <c r="E108" s="8">
        <v>10</v>
      </c>
      <c r="F108" s="9">
        <v>124.66</v>
      </c>
      <c r="G108" s="9">
        <f t="shared" si="1"/>
        <v>1246.5999999999999</v>
      </c>
    </row>
    <row r="109" spans="1:7" ht="27" x14ac:dyDescent="0.25">
      <c r="A109" s="4">
        <v>99</v>
      </c>
      <c r="B109" s="5">
        <v>9.1099999999999977</v>
      </c>
      <c r="C109" s="6" t="s">
        <v>79</v>
      </c>
      <c r="D109" s="7" t="s">
        <v>4</v>
      </c>
      <c r="E109" s="8">
        <v>13.5</v>
      </c>
      <c r="F109" s="9">
        <v>714.08</v>
      </c>
      <c r="G109" s="9">
        <f t="shared" si="1"/>
        <v>9640.08</v>
      </c>
    </row>
    <row r="110" spans="1:7" ht="27" x14ac:dyDescent="0.25">
      <c r="A110" s="4">
        <v>100</v>
      </c>
      <c r="B110" s="5">
        <v>9.1199999999999974</v>
      </c>
      <c r="C110" s="6" t="s">
        <v>28</v>
      </c>
      <c r="D110" s="7" t="s">
        <v>7</v>
      </c>
      <c r="E110" s="8">
        <v>10</v>
      </c>
      <c r="F110" s="9">
        <v>524.21</v>
      </c>
      <c r="G110" s="9">
        <f t="shared" si="1"/>
        <v>5242.1000000000004</v>
      </c>
    </row>
    <row r="111" spans="1:7" ht="27" x14ac:dyDescent="0.25">
      <c r="A111" s="4">
        <v>101</v>
      </c>
      <c r="B111" s="5">
        <v>9.1299999999999972</v>
      </c>
      <c r="C111" s="6" t="s">
        <v>17</v>
      </c>
      <c r="D111" s="7" t="s">
        <v>4</v>
      </c>
      <c r="E111" s="8">
        <v>15.5</v>
      </c>
      <c r="F111" s="9">
        <v>429.32</v>
      </c>
      <c r="G111" s="9">
        <f t="shared" si="1"/>
        <v>6654.46</v>
      </c>
    </row>
    <row r="112" spans="1:7" ht="27" x14ac:dyDescent="0.25">
      <c r="A112" s="4">
        <v>102</v>
      </c>
      <c r="B112" s="5">
        <v>9.139999999999997</v>
      </c>
      <c r="C112" s="6" t="s">
        <v>80</v>
      </c>
      <c r="D112" s="7" t="s">
        <v>4</v>
      </c>
      <c r="E112" s="8">
        <v>37</v>
      </c>
      <c r="F112" s="9">
        <v>372.68</v>
      </c>
      <c r="G112" s="9">
        <f t="shared" si="1"/>
        <v>13789.16</v>
      </c>
    </row>
    <row r="113" spans="1:7" ht="40.5" x14ac:dyDescent="0.25">
      <c r="A113" s="4">
        <v>103</v>
      </c>
      <c r="B113" s="5">
        <v>9.1499999999999968</v>
      </c>
      <c r="C113" s="6" t="s">
        <v>81</v>
      </c>
      <c r="D113" s="7" t="s">
        <v>4</v>
      </c>
      <c r="E113" s="8">
        <v>15</v>
      </c>
      <c r="F113" s="9">
        <v>429.32</v>
      </c>
      <c r="G113" s="9">
        <f t="shared" si="1"/>
        <v>6439.8</v>
      </c>
    </row>
    <row r="114" spans="1:7" ht="27" x14ac:dyDescent="0.25">
      <c r="A114" s="4">
        <v>104</v>
      </c>
      <c r="B114" s="5">
        <v>9.1599999999999966</v>
      </c>
      <c r="C114" s="6" t="s">
        <v>82</v>
      </c>
      <c r="D114" s="7" t="s">
        <v>2</v>
      </c>
      <c r="E114" s="8">
        <v>9</v>
      </c>
      <c r="F114" s="9">
        <v>358.45</v>
      </c>
      <c r="G114" s="9">
        <f t="shared" si="1"/>
        <v>3226.0499999999997</v>
      </c>
    </row>
    <row r="115" spans="1:7" ht="27" x14ac:dyDescent="0.25">
      <c r="A115" s="4">
        <v>105</v>
      </c>
      <c r="B115" s="5">
        <v>9.1699999999999964</v>
      </c>
      <c r="C115" s="6" t="s">
        <v>83</v>
      </c>
      <c r="D115" s="7" t="s">
        <v>2</v>
      </c>
      <c r="E115" s="8">
        <v>246</v>
      </c>
      <c r="F115" s="9">
        <v>225.14</v>
      </c>
      <c r="G115" s="9">
        <f t="shared" si="1"/>
        <v>55384.439999999995</v>
      </c>
    </row>
    <row r="116" spans="1:7" ht="27" x14ac:dyDescent="0.25">
      <c r="A116" s="4">
        <v>106</v>
      </c>
      <c r="B116" s="5">
        <v>9.1799999999999962</v>
      </c>
      <c r="C116" s="6" t="s">
        <v>84</v>
      </c>
      <c r="D116" s="7" t="s">
        <v>4</v>
      </c>
      <c r="E116" s="8">
        <v>145</v>
      </c>
      <c r="F116" s="9">
        <v>845.6</v>
      </c>
      <c r="G116" s="9">
        <f t="shared" si="1"/>
        <v>122612</v>
      </c>
    </row>
    <row r="117" spans="1:7" x14ac:dyDescent="0.25">
      <c r="A117" s="4">
        <v>107</v>
      </c>
      <c r="B117" s="5">
        <v>9.1899999999999959</v>
      </c>
      <c r="C117" s="6" t="s">
        <v>85</v>
      </c>
      <c r="D117" s="7" t="s">
        <v>2</v>
      </c>
      <c r="E117" s="8">
        <v>21</v>
      </c>
      <c r="F117" s="9">
        <v>180.25</v>
      </c>
      <c r="G117" s="9">
        <f t="shared" si="1"/>
        <v>3785.25</v>
      </c>
    </row>
    <row r="118" spans="1:7" ht="27" x14ac:dyDescent="0.25">
      <c r="A118" s="4">
        <v>108</v>
      </c>
      <c r="B118" s="5">
        <v>9.1999999999999957</v>
      </c>
      <c r="C118" s="6" t="s">
        <v>28</v>
      </c>
      <c r="D118" s="7" t="s">
        <v>7</v>
      </c>
      <c r="E118" s="8">
        <v>29</v>
      </c>
      <c r="F118" s="9">
        <v>524.21</v>
      </c>
      <c r="G118" s="9">
        <f t="shared" si="1"/>
        <v>15202.09</v>
      </c>
    </row>
    <row r="119" spans="1:7" x14ac:dyDescent="0.25">
      <c r="A119" s="4">
        <v>109</v>
      </c>
      <c r="B119" s="5">
        <v>9.2099999999999955</v>
      </c>
      <c r="C119" s="6" t="s">
        <v>86</v>
      </c>
      <c r="D119" s="7" t="s">
        <v>4</v>
      </c>
      <c r="E119" s="8">
        <v>80</v>
      </c>
      <c r="F119" s="9">
        <v>297.14</v>
      </c>
      <c r="G119" s="9">
        <f t="shared" si="1"/>
        <v>23771.199999999997</v>
      </c>
    </row>
    <row r="120" spans="1:7" ht="27" x14ac:dyDescent="0.25">
      <c r="A120" s="4">
        <v>110</v>
      </c>
      <c r="B120" s="5">
        <v>9.2199999999999953</v>
      </c>
      <c r="C120" s="6" t="s">
        <v>19</v>
      </c>
      <c r="D120" s="7" t="s">
        <v>4</v>
      </c>
      <c r="E120" s="8">
        <v>370</v>
      </c>
      <c r="F120" s="9">
        <v>236.5</v>
      </c>
      <c r="G120" s="9">
        <f t="shared" si="1"/>
        <v>87505</v>
      </c>
    </row>
    <row r="121" spans="1:7" ht="40.5" x14ac:dyDescent="0.25">
      <c r="A121" s="4">
        <v>111</v>
      </c>
      <c r="B121" s="5">
        <v>9.2299999999999951</v>
      </c>
      <c r="C121" s="6" t="s">
        <v>87</v>
      </c>
      <c r="D121" s="7" t="s">
        <v>4</v>
      </c>
      <c r="E121" s="8">
        <v>370</v>
      </c>
      <c r="F121" s="9">
        <v>247.65</v>
      </c>
      <c r="G121" s="9">
        <f t="shared" si="1"/>
        <v>91630.5</v>
      </c>
    </row>
    <row r="122" spans="1:7" ht="54" x14ac:dyDescent="0.25">
      <c r="A122" s="4">
        <v>112</v>
      </c>
      <c r="B122" s="5">
        <v>9.2399999999999949</v>
      </c>
      <c r="C122" s="6" t="s">
        <v>88</v>
      </c>
      <c r="D122" s="7" t="s">
        <v>42</v>
      </c>
      <c r="E122" s="8">
        <v>4</v>
      </c>
      <c r="F122" s="9">
        <v>7246.67</v>
      </c>
      <c r="G122" s="9">
        <f t="shared" si="1"/>
        <v>28986.68</v>
      </c>
    </row>
    <row r="123" spans="1:7" ht="40.5" x14ac:dyDescent="0.25">
      <c r="A123" s="4">
        <v>113</v>
      </c>
      <c r="B123" s="5">
        <v>9.2499999999999947</v>
      </c>
      <c r="C123" s="6" t="s">
        <v>89</v>
      </c>
      <c r="D123" s="7" t="s">
        <v>42</v>
      </c>
      <c r="E123" s="8">
        <v>1</v>
      </c>
      <c r="F123" s="9">
        <v>7246.67</v>
      </c>
      <c r="G123" s="9">
        <f t="shared" si="1"/>
        <v>7246.67</v>
      </c>
    </row>
    <row r="124" spans="1:7" ht="54" x14ac:dyDescent="0.25">
      <c r="A124" s="4">
        <v>114</v>
      </c>
      <c r="B124" s="5">
        <v>9.2599999999999945</v>
      </c>
      <c r="C124" s="6" t="s">
        <v>90</v>
      </c>
      <c r="D124" s="7" t="s">
        <v>42</v>
      </c>
      <c r="E124" s="8">
        <v>4</v>
      </c>
      <c r="F124" s="9">
        <v>3861.56</v>
      </c>
      <c r="G124" s="9">
        <f t="shared" si="1"/>
        <v>15446.24</v>
      </c>
    </row>
    <row r="125" spans="1:7" ht="54" x14ac:dyDescent="0.25">
      <c r="A125" s="4">
        <v>115</v>
      </c>
      <c r="B125" s="5">
        <v>9.2699999999999942</v>
      </c>
      <c r="C125" s="6" t="s">
        <v>91</v>
      </c>
      <c r="D125" s="7" t="s">
        <v>42</v>
      </c>
      <c r="E125" s="8">
        <v>5</v>
      </c>
      <c r="F125" s="9">
        <v>5589.86</v>
      </c>
      <c r="G125" s="9">
        <f t="shared" si="1"/>
        <v>27949.3</v>
      </c>
    </row>
    <row r="126" spans="1:7" x14ac:dyDescent="0.25">
      <c r="A126" s="4">
        <v>116</v>
      </c>
      <c r="B126" s="5">
        <v>9.279999999999994</v>
      </c>
      <c r="C126" s="6" t="s">
        <v>92</v>
      </c>
      <c r="D126" s="7" t="s">
        <v>93</v>
      </c>
      <c r="E126" s="8">
        <v>6</v>
      </c>
      <c r="F126" s="9">
        <v>1790.02</v>
      </c>
      <c r="G126" s="9">
        <f t="shared" si="1"/>
        <v>10740.119999999999</v>
      </c>
    </row>
    <row r="127" spans="1:7" ht="40.5" x14ac:dyDescent="0.25">
      <c r="A127" s="4">
        <v>117</v>
      </c>
      <c r="B127" s="5">
        <v>9.2899999999999938</v>
      </c>
      <c r="C127" s="6" t="s">
        <v>94</v>
      </c>
      <c r="D127" s="7" t="s">
        <v>2</v>
      </c>
      <c r="E127" s="8">
        <v>80</v>
      </c>
      <c r="F127" s="9">
        <v>104.11</v>
      </c>
      <c r="G127" s="9">
        <f t="shared" si="1"/>
        <v>8328.7999999999993</v>
      </c>
    </row>
    <row r="128" spans="1:7" ht="27" x14ac:dyDescent="0.25">
      <c r="A128" s="4">
        <v>118</v>
      </c>
      <c r="B128" s="5">
        <v>9.2999999999999936</v>
      </c>
      <c r="C128" s="6" t="s">
        <v>95</v>
      </c>
      <c r="D128" s="7" t="s">
        <v>42</v>
      </c>
      <c r="E128" s="8">
        <v>24</v>
      </c>
      <c r="F128" s="9">
        <v>854.76</v>
      </c>
      <c r="G128" s="9">
        <f t="shared" si="1"/>
        <v>20514.239999999998</v>
      </c>
    </row>
    <row r="129" spans="1:7" x14ac:dyDescent="0.25">
      <c r="A129" s="1"/>
      <c r="B129" s="2">
        <v>10</v>
      </c>
      <c r="C129" s="3" t="s">
        <v>96</v>
      </c>
      <c r="D129" s="1"/>
      <c r="E129" s="1"/>
      <c r="F129" s="10"/>
      <c r="G129" s="16">
        <f>SUM(G99:G128)</f>
        <v>657859.04500000027</v>
      </c>
    </row>
    <row r="130" spans="1:7" x14ac:dyDescent="0.25">
      <c r="A130" s="4">
        <v>119</v>
      </c>
      <c r="B130" s="5">
        <v>10.01</v>
      </c>
      <c r="C130" s="6" t="s">
        <v>97</v>
      </c>
      <c r="D130" s="7" t="s">
        <v>4</v>
      </c>
      <c r="E130" s="8">
        <v>20</v>
      </c>
      <c r="F130" s="9">
        <v>106.4</v>
      </c>
      <c r="G130" s="9">
        <f t="shared" si="1"/>
        <v>2128</v>
      </c>
    </row>
    <row r="131" spans="1:7" ht="27" x14ac:dyDescent="0.25">
      <c r="A131" s="4">
        <v>120</v>
      </c>
      <c r="B131" s="5">
        <v>10.02</v>
      </c>
      <c r="C131" s="6" t="s">
        <v>98</v>
      </c>
      <c r="D131" s="7" t="s">
        <v>4</v>
      </c>
      <c r="E131" s="8">
        <v>20</v>
      </c>
      <c r="F131" s="9">
        <v>206.11</v>
      </c>
      <c r="G131" s="9">
        <f t="shared" si="1"/>
        <v>4122.2000000000007</v>
      </c>
    </row>
    <row r="132" spans="1:7" ht="27" x14ac:dyDescent="0.25">
      <c r="A132" s="4">
        <v>121</v>
      </c>
      <c r="B132" s="5">
        <v>10.029999999999999</v>
      </c>
      <c r="C132" s="6" t="s">
        <v>99</v>
      </c>
      <c r="D132" s="7" t="s">
        <v>42</v>
      </c>
      <c r="E132" s="8">
        <v>45</v>
      </c>
      <c r="F132" s="9">
        <v>955.74</v>
      </c>
      <c r="G132" s="9">
        <f t="shared" ref="G132:G195" si="2">E132*F132</f>
        <v>43008.3</v>
      </c>
    </row>
    <row r="133" spans="1:7" ht="27" x14ac:dyDescent="0.25">
      <c r="A133" s="4">
        <v>122</v>
      </c>
      <c r="B133" s="5">
        <v>10.039999999999999</v>
      </c>
      <c r="C133" s="6" t="s">
        <v>100</v>
      </c>
      <c r="D133" s="7" t="s">
        <v>4</v>
      </c>
      <c r="E133" s="8">
        <v>80</v>
      </c>
      <c r="F133" s="9">
        <v>180.88</v>
      </c>
      <c r="G133" s="9">
        <f t="shared" si="2"/>
        <v>14470.4</v>
      </c>
    </row>
    <row r="134" spans="1:7" x14ac:dyDescent="0.25">
      <c r="A134" s="4">
        <v>123</v>
      </c>
      <c r="B134" s="5">
        <v>10.049999999999999</v>
      </c>
      <c r="C134" s="6" t="s">
        <v>101</v>
      </c>
      <c r="D134" s="7" t="s">
        <v>42</v>
      </c>
      <c r="E134" s="8">
        <v>2</v>
      </c>
      <c r="F134" s="9">
        <v>165.95</v>
      </c>
      <c r="G134" s="9">
        <f t="shared" si="2"/>
        <v>331.9</v>
      </c>
    </row>
    <row r="135" spans="1:7" ht="40.5" x14ac:dyDescent="0.25">
      <c r="A135" s="4">
        <v>124</v>
      </c>
      <c r="B135" s="5">
        <v>10.059999999999999</v>
      </c>
      <c r="C135" s="6" t="s">
        <v>102</v>
      </c>
      <c r="D135" s="7" t="s">
        <v>42</v>
      </c>
      <c r="E135" s="8">
        <v>1</v>
      </c>
      <c r="F135" s="9">
        <v>6836.33</v>
      </c>
      <c r="G135" s="9">
        <f t="shared" si="2"/>
        <v>6836.33</v>
      </c>
    </row>
    <row r="136" spans="1:7" ht="40.5" x14ac:dyDescent="0.25">
      <c r="A136" s="4">
        <v>125</v>
      </c>
      <c r="B136" s="5">
        <v>10.069999999999999</v>
      </c>
      <c r="C136" s="6" t="s">
        <v>103</v>
      </c>
      <c r="D136" s="7" t="s">
        <v>63</v>
      </c>
      <c r="E136" s="8">
        <v>1</v>
      </c>
      <c r="F136" s="9">
        <v>6681.96</v>
      </c>
      <c r="G136" s="9">
        <f t="shared" si="2"/>
        <v>6681.96</v>
      </c>
    </row>
    <row r="137" spans="1:7" x14ac:dyDescent="0.25">
      <c r="A137" s="4">
        <v>126</v>
      </c>
      <c r="B137" s="5">
        <v>10.079999999999998</v>
      </c>
      <c r="C137" s="6" t="s">
        <v>104</v>
      </c>
      <c r="D137" s="7" t="s">
        <v>2</v>
      </c>
      <c r="E137" s="8">
        <v>6</v>
      </c>
      <c r="F137" s="9">
        <v>304.01</v>
      </c>
      <c r="G137" s="9">
        <f t="shared" si="2"/>
        <v>1824.06</v>
      </c>
    </row>
    <row r="138" spans="1:7" ht="54" x14ac:dyDescent="0.25">
      <c r="A138" s="4">
        <v>127</v>
      </c>
      <c r="B138" s="5">
        <v>10.089999999999998</v>
      </c>
      <c r="C138" s="6" t="s">
        <v>105</v>
      </c>
      <c r="D138" s="7" t="s">
        <v>4</v>
      </c>
      <c r="E138" s="8">
        <v>12</v>
      </c>
      <c r="F138" s="9">
        <v>1353.56</v>
      </c>
      <c r="G138" s="9">
        <f t="shared" si="2"/>
        <v>16242.72</v>
      </c>
    </row>
    <row r="139" spans="1:7" ht="67.5" x14ac:dyDescent="0.25">
      <c r="A139" s="4">
        <v>128</v>
      </c>
      <c r="B139" s="5">
        <v>10.099999999999998</v>
      </c>
      <c r="C139" s="6" t="s">
        <v>106</v>
      </c>
      <c r="D139" s="7" t="s">
        <v>4</v>
      </c>
      <c r="E139" s="8">
        <v>14.5</v>
      </c>
      <c r="F139" s="9">
        <v>6892.36</v>
      </c>
      <c r="G139" s="9">
        <f t="shared" si="2"/>
        <v>99939.22</v>
      </c>
    </row>
    <row r="140" spans="1:7" ht="67.5" x14ac:dyDescent="0.25">
      <c r="A140" s="4">
        <v>129</v>
      </c>
      <c r="B140" s="5">
        <v>10.109999999999998</v>
      </c>
      <c r="C140" s="6" t="s">
        <v>107</v>
      </c>
      <c r="D140" s="7" t="s">
        <v>4</v>
      </c>
      <c r="E140" s="8">
        <v>80</v>
      </c>
      <c r="F140" s="9">
        <v>271.08999999999997</v>
      </c>
      <c r="G140" s="9">
        <f t="shared" si="2"/>
        <v>21687.199999999997</v>
      </c>
    </row>
    <row r="141" spans="1:7" ht="54" x14ac:dyDescent="0.25">
      <c r="A141" s="4">
        <v>130</v>
      </c>
      <c r="B141" s="5">
        <v>10.119999999999997</v>
      </c>
      <c r="C141" s="6" t="s">
        <v>108</v>
      </c>
      <c r="D141" s="7" t="s">
        <v>2</v>
      </c>
      <c r="E141" s="8">
        <v>71</v>
      </c>
      <c r="F141" s="9">
        <v>131.91999999999999</v>
      </c>
      <c r="G141" s="9">
        <f t="shared" si="2"/>
        <v>9366.32</v>
      </c>
    </row>
    <row r="142" spans="1:7" x14ac:dyDescent="0.25">
      <c r="A142" s="4">
        <v>131</v>
      </c>
      <c r="B142" s="5">
        <v>10.129999999999997</v>
      </c>
      <c r="C142" s="6" t="s">
        <v>109</v>
      </c>
      <c r="D142" s="7" t="s">
        <v>42</v>
      </c>
      <c r="E142" s="8">
        <v>3</v>
      </c>
      <c r="F142" s="9">
        <v>1003.38</v>
      </c>
      <c r="G142" s="9">
        <f t="shared" si="2"/>
        <v>3010.14</v>
      </c>
    </row>
    <row r="143" spans="1:7" ht="27" x14ac:dyDescent="0.25">
      <c r="A143" s="4">
        <v>132</v>
      </c>
      <c r="B143" s="5">
        <v>10.139999999999997</v>
      </c>
      <c r="C143" s="6" t="s">
        <v>58</v>
      </c>
      <c r="D143" s="7" t="s">
        <v>4</v>
      </c>
      <c r="E143" s="8">
        <v>430</v>
      </c>
      <c r="F143" s="9">
        <v>247.65</v>
      </c>
      <c r="G143" s="9">
        <f t="shared" si="2"/>
        <v>106489.5</v>
      </c>
    </row>
    <row r="144" spans="1:7" ht="27" x14ac:dyDescent="0.25">
      <c r="A144" s="4">
        <v>133</v>
      </c>
      <c r="B144" s="5">
        <v>10.149999999999997</v>
      </c>
      <c r="C144" s="6" t="s">
        <v>110</v>
      </c>
      <c r="D144" s="7" t="s">
        <v>4</v>
      </c>
      <c r="E144" s="8">
        <v>10</v>
      </c>
      <c r="F144" s="9">
        <v>129.76</v>
      </c>
      <c r="G144" s="9">
        <f t="shared" si="2"/>
        <v>1297.5999999999999</v>
      </c>
    </row>
    <row r="145" spans="1:7" ht="27" x14ac:dyDescent="0.25">
      <c r="A145" s="4">
        <v>134</v>
      </c>
      <c r="B145" s="5">
        <v>10.159999999999997</v>
      </c>
      <c r="C145" s="6" t="s">
        <v>111</v>
      </c>
      <c r="D145" s="7" t="s">
        <v>7</v>
      </c>
      <c r="E145" s="8">
        <v>4.5</v>
      </c>
      <c r="F145" s="9">
        <v>98.4</v>
      </c>
      <c r="G145" s="9">
        <f t="shared" si="2"/>
        <v>442.8</v>
      </c>
    </row>
    <row r="146" spans="1:7" x14ac:dyDescent="0.25">
      <c r="A146" s="4">
        <v>135</v>
      </c>
      <c r="B146" s="5">
        <v>10.169999999999996</v>
      </c>
      <c r="C146" s="6" t="s">
        <v>9</v>
      </c>
      <c r="D146" s="7" t="s">
        <v>4</v>
      </c>
      <c r="E146" s="8">
        <v>20.6</v>
      </c>
      <c r="F146" s="9">
        <v>14.98</v>
      </c>
      <c r="G146" s="9">
        <f t="shared" si="2"/>
        <v>308.58800000000002</v>
      </c>
    </row>
    <row r="147" spans="1:7" ht="27" x14ac:dyDescent="0.25">
      <c r="A147" s="4">
        <v>136</v>
      </c>
      <c r="B147" s="5">
        <v>10.179999999999996</v>
      </c>
      <c r="C147" s="6" t="s">
        <v>28</v>
      </c>
      <c r="D147" s="7" t="s">
        <v>7</v>
      </c>
      <c r="E147" s="8">
        <v>6</v>
      </c>
      <c r="F147" s="9">
        <v>524.21</v>
      </c>
      <c r="G147" s="9">
        <f t="shared" si="2"/>
        <v>3145.26</v>
      </c>
    </row>
    <row r="148" spans="1:7" ht="40.5" x14ac:dyDescent="0.25">
      <c r="A148" s="4">
        <v>137</v>
      </c>
      <c r="B148" s="5">
        <v>10.189999999999996</v>
      </c>
      <c r="C148" s="6" t="s">
        <v>44</v>
      </c>
      <c r="D148" s="7" t="s">
        <v>4</v>
      </c>
      <c r="E148" s="8">
        <v>20.6</v>
      </c>
      <c r="F148" s="9">
        <v>428.45</v>
      </c>
      <c r="G148" s="9">
        <f t="shared" si="2"/>
        <v>8826.07</v>
      </c>
    </row>
    <row r="149" spans="1:7" ht="27" x14ac:dyDescent="0.25">
      <c r="A149" s="4">
        <v>138</v>
      </c>
      <c r="B149" s="5">
        <v>10.199999999999996</v>
      </c>
      <c r="C149" s="6" t="s">
        <v>18</v>
      </c>
      <c r="D149" s="7" t="s">
        <v>2</v>
      </c>
      <c r="E149" s="8">
        <v>5.5</v>
      </c>
      <c r="F149" s="9">
        <v>358.45</v>
      </c>
      <c r="G149" s="9">
        <f t="shared" si="2"/>
        <v>1971.4749999999999</v>
      </c>
    </row>
    <row r="150" spans="1:7" x14ac:dyDescent="0.25">
      <c r="A150" s="1"/>
      <c r="B150" s="2">
        <v>11</v>
      </c>
      <c r="C150" s="3" t="s">
        <v>112</v>
      </c>
      <c r="D150" s="1"/>
      <c r="E150" s="1"/>
      <c r="F150" s="10"/>
      <c r="G150" s="16">
        <v>352130.05</v>
      </c>
    </row>
    <row r="151" spans="1:7" x14ac:dyDescent="0.25">
      <c r="A151" s="4">
        <v>139</v>
      </c>
      <c r="B151" s="5">
        <v>11.01</v>
      </c>
      <c r="C151" s="6" t="s">
        <v>1</v>
      </c>
      <c r="D151" s="7" t="s">
        <v>2</v>
      </c>
      <c r="E151" s="8">
        <v>15</v>
      </c>
      <c r="F151" s="9">
        <v>104.47</v>
      </c>
      <c r="G151" s="9">
        <f t="shared" si="2"/>
        <v>1567.05</v>
      </c>
    </row>
    <row r="152" spans="1:7" ht="27" x14ac:dyDescent="0.25">
      <c r="A152" s="4">
        <v>140</v>
      </c>
      <c r="B152" s="5">
        <v>11.02</v>
      </c>
      <c r="C152" s="6" t="s">
        <v>113</v>
      </c>
      <c r="D152" s="7" t="s">
        <v>4</v>
      </c>
      <c r="E152" s="8">
        <v>10</v>
      </c>
      <c r="F152" s="9">
        <v>441.27</v>
      </c>
      <c r="G152" s="9">
        <f t="shared" si="2"/>
        <v>4412.7</v>
      </c>
    </row>
    <row r="153" spans="1:7" x14ac:dyDescent="0.25">
      <c r="A153" s="4">
        <v>141</v>
      </c>
      <c r="B153" s="5">
        <v>11.03</v>
      </c>
      <c r="C153" s="6" t="s">
        <v>114</v>
      </c>
      <c r="D153" s="7" t="s">
        <v>7</v>
      </c>
      <c r="E153" s="8">
        <v>7</v>
      </c>
      <c r="F153" s="9">
        <v>124.97</v>
      </c>
      <c r="G153" s="9">
        <f t="shared" si="2"/>
        <v>874.79</v>
      </c>
    </row>
    <row r="154" spans="1:7" ht="27" x14ac:dyDescent="0.25">
      <c r="A154" s="4">
        <v>142</v>
      </c>
      <c r="B154" s="5">
        <v>11.04</v>
      </c>
      <c r="C154" s="6" t="s">
        <v>115</v>
      </c>
      <c r="D154" s="7" t="s">
        <v>42</v>
      </c>
      <c r="E154" s="8">
        <v>1</v>
      </c>
      <c r="F154" s="9">
        <v>409.28</v>
      </c>
      <c r="G154" s="9">
        <f t="shared" si="2"/>
        <v>409.28</v>
      </c>
    </row>
    <row r="155" spans="1:7" x14ac:dyDescent="0.25">
      <c r="A155" s="4">
        <v>143</v>
      </c>
      <c r="B155" s="5">
        <v>11.049999999999999</v>
      </c>
      <c r="C155" s="6" t="s">
        <v>116</v>
      </c>
      <c r="D155" s="7" t="s">
        <v>2</v>
      </c>
      <c r="E155" s="8">
        <v>35</v>
      </c>
      <c r="F155" s="9">
        <v>292.77</v>
      </c>
      <c r="G155" s="9">
        <f t="shared" si="2"/>
        <v>10246.949999999999</v>
      </c>
    </row>
    <row r="156" spans="1:7" x14ac:dyDescent="0.25">
      <c r="A156" s="4">
        <v>144</v>
      </c>
      <c r="B156" s="5">
        <v>11.059999999999999</v>
      </c>
      <c r="C156" s="6" t="s">
        <v>117</v>
      </c>
      <c r="D156" s="7" t="s">
        <v>2</v>
      </c>
      <c r="E156" s="8">
        <v>3</v>
      </c>
      <c r="F156" s="9">
        <v>121.47</v>
      </c>
      <c r="G156" s="9">
        <f t="shared" si="2"/>
        <v>364.40999999999997</v>
      </c>
    </row>
    <row r="157" spans="1:7" ht="27" x14ac:dyDescent="0.25">
      <c r="A157" s="4">
        <v>145</v>
      </c>
      <c r="B157" s="5">
        <v>11.069999999999999</v>
      </c>
      <c r="C157" s="6" t="s">
        <v>118</v>
      </c>
      <c r="D157" s="7" t="s">
        <v>42</v>
      </c>
      <c r="E157" s="8">
        <v>1</v>
      </c>
      <c r="F157" s="9">
        <v>292</v>
      </c>
      <c r="G157" s="9">
        <f t="shared" si="2"/>
        <v>292</v>
      </c>
    </row>
    <row r="158" spans="1:7" ht="27" x14ac:dyDescent="0.25">
      <c r="A158" s="4">
        <v>146</v>
      </c>
      <c r="B158" s="5">
        <v>11.079999999999998</v>
      </c>
      <c r="C158" s="6" t="s">
        <v>119</v>
      </c>
      <c r="D158" s="7" t="s">
        <v>2</v>
      </c>
      <c r="E158" s="8">
        <v>35</v>
      </c>
      <c r="F158" s="9">
        <v>43.56</v>
      </c>
      <c r="G158" s="9">
        <f t="shared" si="2"/>
        <v>1524.6000000000001</v>
      </c>
    </row>
    <row r="159" spans="1:7" ht="27" x14ac:dyDescent="0.25">
      <c r="A159" s="4">
        <v>147</v>
      </c>
      <c r="B159" s="5">
        <v>11.089999999999998</v>
      </c>
      <c r="C159" s="6" t="s">
        <v>120</v>
      </c>
      <c r="D159" s="7" t="s">
        <v>121</v>
      </c>
      <c r="E159" s="8">
        <v>1</v>
      </c>
      <c r="F159" s="9">
        <v>1543.12</v>
      </c>
      <c r="G159" s="9">
        <f t="shared" si="2"/>
        <v>1543.12</v>
      </c>
    </row>
    <row r="160" spans="1:7" ht="27" x14ac:dyDescent="0.25">
      <c r="A160" s="4">
        <v>148</v>
      </c>
      <c r="B160" s="5">
        <v>11.099999999999998</v>
      </c>
      <c r="C160" s="6" t="s">
        <v>122</v>
      </c>
      <c r="D160" s="7" t="s">
        <v>93</v>
      </c>
      <c r="E160" s="8">
        <v>1</v>
      </c>
      <c r="F160" s="9">
        <v>1049.32</v>
      </c>
      <c r="G160" s="9">
        <f t="shared" si="2"/>
        <v>1049.32</v>
      </c>
    </row>
    <row r="161" spans="1:7" ht="27" x14ac:dyDescent="0.25">
      <c r="A161" s="4">
        <v>149</v>
      </c>
      <c r="B161" s="5">
        <v>11.109999999999998</v>
      </c>
      <c r="C161" s="6" t="s">
        <v>123</v>
      </c>
      <c r="D161" s="7" t="s">
        <v>42</v>
      </c>
      <c r="E161" s="8">
        <v>1</v>
      </c>
      <c r="F161" s="9">
        <v>3971.52</v>
      </c>
      <c r="G161" s="9">
        <f t="shared" si="2"/>
        <v>3971.52</v>
      </c>
    </row>
    <row r="162" spans="1:7" ht="27" x14ac:dyDescent="0.25">
      <c r="A162" s="4">
        <v>150</v>
      </c>
      <c r="B162" s="5">
        <v>11.119999999999997</v>
      </c>
      <c r="C162" s="6" t="s">
        <v>124</v>
      </c>
      <c r="D162" s="7" t="s">
        <v>42</v>
      </c>
      <c r="E162" s="8">
        <v>1</v>
      </c>
      <c r="F162" s="9">
        <v>3376.24</v>
      </c>
      <c r="G162" s="9">
        <f t="shared" si="2"/>
        <v>3376.24</v>
      </c>
    </row>
    <row r="163" spans="1:7" ht="27" x14ac:dyDescent="0.25">
      <c r="A163" s="4">
        <v>151</v>
      </c>
      <c r="B163" s="5">
        <v>11.129999999999997</v>
      </c>
      <c r="C163" s="6" t="s">
        <v>125</v>
      </c>
      <c r="D163" s="7" t="s">
        <v>126</v>
      </c>
      <c r="E163" s="8">
        <v>1</v>
      </c>
      <c r="F163" s="9">
        <v>2266.3200000000002</v>
      </c>
      <c r="G163" s="9">
        <f t="shared" si="2"/>
        <v>2266.3200000000002</v>
      </c>
    </row>
    <row r="164" spans="1:7" x14ac:dyDescent="0.25">
      <c r="A164" s="4">
        <v>152</v>
      </c>
      <c r="B164" s="5">
        <v>11.139999999999997</v>
      </c>
      <c r="C164" s="6" t="s">
        <v>127</v>
      </c>
      <c r="D164" s="7" t="s">
        <v>42</v>
      </c>
      <c r="E164" s="8">
        <v>1</v>
      </c>
      <c r="F164" s="9">
        <v>572.97</v>
      </c>
      <c r="G164" s="9">
        <f t="shared" si="2"/>
        <v>572.97</v>
      </c>
    </row>
    <row r="165" spans="1:7" x14ac:dyDescent="0.25">
      <c r="A165" s="4">
        <v>153</v>
      </c>
      <c r="B165" s="5">
        <v>11.149999999999997</v>
      </c>
      <c r="C165" s="6" t="s">
        <v>128</v>
      </c>
      <c r="D165" s="7" t="s">
        <v>4</v>
      </c>
      <c r="E165" s="8">
        <v>2</v>
      </c>
      <c r="F165" s="9">
        <v>604.35</v>
      </c>
      <c r="G165" s="9">
        <f t="shared" si="2"/>
        <v>1208.7</v>
      </c>
    </row>
    <row r="166" spans="1:7" ht="27" x14ac:dyDescent="0.25">
      <c r="A166" s="4">
        <v>154</v>
      </c>
      <c r="B166" s="5">
        <v>11.159999999999997</v>
      </c>
      <c r="C166" s="6" t="s">
        <v>19</v>
      </c>
      <c r="D166" s="7" t="s">
        <v>4</v>
      </c>
      <c r="E166" s="8">
        <v>4</v>
      </c>
      <c r="F166" s="9">
        <v>236.5</v>
      </c>
      <c r="G166" s="9">
        <f t="shared" si="2"/>
        <v>946</v>
      </c>
    </row>
    <row r="167" spans="1:7" ht="27" x14ac:dyDescent="0.25">
      <c r="A167" s="4">
        <v>155</v>
      </c>
      <c r="B167" s="5">
        <v>11.169999999999996</v>
      </c>
      <c r="C167" s="6" t="s">
        <v>129</v>
      </c>
      <c r="D167" s="7" t="s">
        <v>42</v>
      </c>
      <c r="E167" s="8">
        <v>1</v>
      </c>
      <c r="F167" s="9">
        <v>1975.33</v>
      </c>
      <c r="G167" s="9">
        <f t="shared" si="2"/>
        <v>1975.33</v>
      </c>
    </row>
    <row r="168" spans="1:7" x14ac:dyDescent="0.25">
      <c r="A168" s="4">
        <v>156</v>
      </c>
      <c r="B168" s="5">
        <v>11.179999999999996</v>
      </c>
      <c r="C168" s="6" t="s">
        <v>130</v>
      </c>
      <c r="D168" s="7" t="s">
        <v>4</v>
      </c>
      <c r="E168" s="8">
        <v>2.5</v>
      </c>
      <c r="F168" s="9">
        <v>153.87</v>
      </c>
      <c r="G168" s="9">
        <f t="shared" si="2"/>
        <v>384.67500000000001</v>
      </c>
    </row>
    <row r="169" spans="1:7" ht="27" x14ac:dyDescent="0.25">
      <c r="A169" s="4">
        <v>157</v>
      </c>
      <c r="B169" s="5">
        <v>11.189999999999996</v>
      </c>
      <c r="C169" s="6" t="s">
        <v>131</v>
      </c>
      <c r="D169" s="7" t="s">
        <v>4</v>
      </c>
      <c r="E169" s="8">
        <v>10</v>
      </c>
      <c r="F169" s="9">
        <v>429.32</v>
      </c>
      <c r="G169" s="9">
        <f t="shared" si="2"/>
        <v>4293.2</v>
      </c>
    </row>
    <row r="170" spans="1:7" ht="27" x14ac:dyDescent="0.25">
      <c r="A170" s="4">
        <v>158</v>
      </c>
      <c r="B170" s="5">
        <v>11.199999999999996</v>
      </c>
      <c r="C170" s="6" t="s">
        <v>132</v>
      </c>
      <c r="D170" s="7" t="s">
        <v>42</v>
      </c>
      <c r="E170" s="8">
        <v>1</v>
      </c>
      <c r="F170" s="9">
        <v>3514.88</v>
      </c>
      <c r="G170" s="9">
        <f t="shared" si="2"/>
        <v>3514.88</v>
      </c>
    </row>
    <row r="171" spans="1:7" ht="27" x14ac:dyDescent="0.25">
      <c r="A171" s="4">
        <v>159</v>
      </c>
      <c r="B171" s="5">
        <v>11.209999999999996</v>
      </c>
      <c r="C171" s="6" t="s">
        <v>133</v>
      </c>
      <c r="D171" s="7" t="s">
        <v>42</v>
      </c>
      <c r="E171" s="8">
        <v>1</v>
      </c>
      <c r="F171" s="9">
        <v>3182.36</v>
      </c>
      <c r="G171" s="9">
        <f t="shared" si="2"/>
        <v>3182.36</v>
      </c>
    </row>
    <row r="172" spans="1:7" ht="27" x14ac:dyDescent="0.25">
      <c r="A172" s="4">
        <v>160</v>
      </c>
      <c r="B172" s="5">
        <v>11.219999999999995</v>
      </c>
      <c r="C172" s="6" t="s">
        <v>58</v>
      </c>
      <c r="D172" s="7" t="s">
        <v>4</v>
      </c>
      <c r="E172" s="8">
        <v>38</v>
      </c>
      <c r="F172" s="9">
        <v>247.65</v>
      </c>
      <c r="G172" s="9">
        <f t="shared" si="2"/>
        <v>9410.7000000000007</v>
      </c>
    </row>
    <row r="173" spans="1:7" x14ac:dyDescent="0.25">
      <c r="A173" s="1"/>
      <c r="B173" s="2">
        <v>12</v>
      </c>
      <c r="C173" s="3" t="s">
        <v>134</v>
      </c>
      <c r="D173" s="1"/>
      <c r="E173" s="1"/>
      <c r="F173" s="10"/>
      <c r="G173" s="16">
        <v>57387.12</v>
      </c>
    </row>
    <row r="174" spans="1:7" ht="27" x14ac:dyDescent="0.25">
      <c r="A174" s="4">
        <v>161</v>
      </c>
      <c r="B174" s="5">
        <v>12.01</v>
      </c>
      <c r="C174" s="6" t="s">
        <v>135</v>
      </c>
      <c r="D174" s="7" t="s">
        <v>136</v>
      </c>
      <c r="E174" s="8">
        <v>8</v>
      </c>
      <c r="F174" s="9">
        <v>657.58</v>
      </c>
      <c r="G174" s="9">
        <f t="shared" si="2"/>
        <v>5260.64</v>
      </c>
    </row>
    <row r="175" spans="1:7" x14ac:dyDescent="0.25">
      <c r="A175" s="4">
        <v>162</v>
      </c>
      <c r="B175" s="5">
        <v>12.02</v>
      </c>
      <c r="C175" s="6" t="s">
        <v>137</v>
      </c>
      <c r="D175" s="7" t="s">
        <v>42</v>
      </c>
      <c r="E175" s="8">
        <v>4</v>
      </c>
      <c r="F175" s="9">
        <v>998.86</v>
      </c>
      <c r="G175" s="9">
        <f t="shared" si="2"/>
        <v>3995.44</v>
      </c>
    </row>
    <row r="176" spans="1:7" x14ac:dyDescent="0.25">
      <c r="A176" s="4">
        <v>163</v>
      </c>
      <c r="B176" s="5">
        <v>12.03</v>
      </c>
      <c r="C176" s="6" t="s">
        <v>138</v>
      </c>
      <c r="D176" s="7" t="s">
        <v>42</v>
      </c>
      <c r="E176" s="8">
        <v>1</v>
      </c>
      <c r="F176" s="9">
        <v>504.45</v>
      </c>
      <c r="G176" s="9">
        <f t="shared" si="2"/>
        <v>504.45</v>
      </c>
    </row>
    <row r="177" spans="1:7" x14ac:dyDescent="0.25">
      <c r="A177" s="4">
        <v>164</v>
      </c>
      <c r="B177" s="5">
        <v>12.04</v>
      </c>
      <c r="C177" s="6" t="s">
        <v>139</v>
      </c>
      <c r="D177" s="7" t="s">
        <v>42</v>
      </c>
      <c r="E177" s="8">
        <v>1</v>
      </c>
      <c r="F177" s="9">
        <v>137.54</v>
      </c>
      <c r="G177" s="9">
        <f t="shared" si="2"/>
        <v>137.54</v>
      </c>
    </row>
    <row r="178" spans="1:7" ht="54" x14ac:dyDescent="0.25">
      <c r="A178" s="4">
        <v>165</v>
      </c>
      <c r="B178" s="5">
        <v>12.049999999999999</v>
      </c>
      <c r="C178" s="6" t="s">
        <v>140</v>
      </c>
      <c r="D178" s="7" t="s">
        <v>4</v>
      </c>
      <c r="E178" s="8">
        <v>5.5</v>
      </c>
      <c r="F178" s="9">
        <v>1353.56</v>
      </c>
      <c r="G178" s="9">
        <f t="shared" si="2"/>
        <v>7444.58</v>
      </c>
    </row>
    <row r="179" spans="1:7" ht="40.5" x14ac:dyDescent="0.25">
      <c r="A179" s="4">
        <v>166</v>
      </c>
      <c r="B179" s="5">
        <v>12.059999999999999</v>
      </c>
      <c r="C179" s="6" t="s">
        <v>141</v>
      </c>
      <c r="D179" s="7" t="s">
        <v>4</v>
      </c>
      <c r="E179" s="8">
        <v>5.5</v>
      </c>
      <c r="F179" s="9">
        <v>839.51</v>
      </c>
      <c r="G179" s="9">
        <f t="shared" si="2"/>
        <v>4617.3050000000003</v>
      </c>
    </row>
    <row r="180" spans="1:7" ht="40.5" x14ac:dyDescent="0.25">
      <c r="A180" s="4">
        <v>167</v>
      </c>
      <c r="B180" s="5">
        <v>12.069999999999999</v>
      </c>
      <c r="C180" s="6" t="s">
        <v>87</v>
      </c>
      <c r="D180" s="7" t="s">
        <v>4</v>
      </c>
      <c r="E180" s="8">
        <v>300</v>
      </c>
      <c r="F180" s="9">
        <v>247.65</v>
      </c>
      <c r="G180" s="9">
        <f t="shared" si="2"/>
        <v>74295</v>
      </c>
    </row>
    <row r="181" spans="1:7" ht="27" x14ac:dyDescent="0.25">
      <c r="A181" s="4">
        <v>168</v>
      </c>
      <c r="B181" s="5">
        <v>12.079999999999998</v>
      </c>
      <c r="C181" s="6" t="s">
        <v>132</v>
      </c>
      <c r="D181" s="7" t="s">
        <v>42</v>
      </c>
      <c r="E181" s="8">
        <v>2</v>
      </c>
      <c r="F181" s="9">
        <v>3537.83</v>
      </c>
      <c r="G181" s="9">
        <f t="shared" si="2"/>
        <v>7075.66</v>
      </c>
    </row>
    <row r="182" spans="1:7" ht="27" x14ac:dyDescent="0.25">
      <c r="A182" s="4">
        <v>169</v>
      </c>
      <c r="B182" s="5">
        <v>12.089999999999998</v>
      </c>
      <c r="C182" s="6" t="s">
        <v>133</v>
      </c>
      <c r="D182" s="7" t="s">
        <v>42</v>
      </c>
      <c r="E182" s="8">
        <v>2</v>
      </c>
      <c r="F182" s="9">
        <v>3206.23</v>
      </c>
      <c r="G182" s="9">
        <f t="shared" si="2"/>
        <v>6412.46</v>
      </c>
    </row>
    <row r="183" spans="1:7" ht="27" x14ac:dyDescent="0.25">
      <c r="A183" s="4">
        <v>170</v>
      </c>
      <c r="B183" s="5">
        <v>12.099999999999998</v>
      </c>
      <c r="C183" s="6" t="s">
        <v>142</v>
      </c>
      <c r="D183" s="7" t="s">
        <v>42</v>
      </c>
      <c r="E183" s="8">
        <v>3</v>
      </c>
      <c r="F183" s="9">
        <v>9024.41</v>
      </c>
      <c r="G183" s="9">
        <f t="shared" si="2"/>
        <v>27073.23</v>
      </c>
    </row>
    <row r="184" spans="1:7" ht="27" x14ac:dyDescent="0.25">
      <c r="A184" s="4">
        <v>171</v>
      </c>
      <c r="B184" s="5">
        <v>12.109999999999998</v>
      </c>
      <c r="C184" s="6" t="s">
        <v>143</v>
      </c>
      <c r="D184" s="7" t="s">
        <v>4</v>
      </c>
      <c r="E184" s="8">
        <v>65</v>
      </c>
      <c r="F184" s="9">
        <v>180.88</v>
      </c>
      <c r="G184" s="9">
        <f t="shared" si="2"/>
        <v>11757.199999999999</v>
      </c>
    </row>
    <row r="185" spans="1:7" ht="40.5" x14ac:dyDescent="0.25">
      <c r="A185" s="4">
        <v>172</v>
      </c>
      <c r="B185" s="5">
        <v>12.119999999999997</v>
      </c>
      <c r="C185" s="6" t="s">
        <v>144</v>
      </c>
      <c r="D185" s="7" t="s">
        <v>42</v>
      </c>
      <c r="E185" s="8">
        <v>2</v>
      </c>
      <c r="F185" s="9">
        <v>1759.72</v>
      </c>
      <c r="G185" s="9">
        <f t="shared" si="2"/>
        <v>3519.44</v>
      </c>
    </row>
    <row r="186" spans="1:7" ht="40.5" x14ac:dyDescent="0.25">
      <c r="A186" s="4">
        <v>173</v>
      </c>
      <c r="B186" s="5">
        <v>12.129999999999997</v>
      </c>
      <c r="C186" s="6" t="s">
        <v>145</v>
      </c>
      <c r="D186" s="7" t="s">
        <v>42</v>
      </c>
      <c r="E186" s="8">
        <v>2</v>
      </c>
      <c r="F186" s="9">
        <v>2653.97</v>
      </c>
      <c r="G186" s="9">
        <f t="shared" si="2"/>
        <v>5307.94</v>
      </c>
    </row>
    <row r="187" spans="1:7" ht="40.5" x14ac:dyDescent="0.25">
      <c r="A187" s="4">
        <v>174</v>
      </c>
      <c r="B187" s="5">
        <v>12.139999999999997</v>
      </c>
      <c r="C187" s="6" t="s">
        <v>146</v>
      </c>
      <c r="D187" s="7" t="s">
        <v>4</v>
      </c>
      <c r="E187" s="8">
        <v>6</v>
      </c>
      <c r="F187" s="9">
        <v>177.95</v>
      </c>
      <c r="G187" s="9">
        <f t="shared" si="2"/>
        <v>1067.6999999999998</v>
      </c>
    </row>
    <row r="188" spans="1:7" ht="54" x14ac:dyDescent="0.25">
      <c r="A188" s="4">
        <v>175</v>
      </c>
      <c r="B188" s="5">
        <v>12.149999999999997</v>
      </c>
      <c r="C188" s="6" t="s">
        <v>147</v>
      </c>
      <c r="D188" s="7" t="s">
        <v>42</v>
      </c>
      <c r="E188" s="8">
        <v>1</v>
      </c>
      <c r="F188" s="9">
        <v>2870.37</v>
      </c>
      <c r="G188" s="9">
        <f t="shared" si="2"/>
        <v>2870.37</v>
      </c>
    </row>
    <row r="189" spans="1:7" ht="27" x14ac:dyDescent="0.25">
      <c r="A189" s="4">
        <v>176</v>
      </c>
      <c r="B189" s="5">
        <v>12.159999999999997</v>
      </c>
      <c r="C189" s="6" t="s">
        <v>148</v>
      </c>
      <c r="D189" s="7" t="s">
        <v>42</v>
      </c>
      <c r="E189" s="8">
        <v>7</v>
      </c>
      <c r="F189" s="9">
        <v>578.55999999999995</v>
      </c>
      <c r="G189" s="9">
        <f t="shared" si="2"/>
        <v>4049.9199999999996</v>
      </c>
    </row>
    <row r="190" spans="1:7" x14ac:dyDescent="0.25">
      <c r="A190" s="1"/>
      <c r="B190" s="2">
        <v>13</v>
      </c>
      <c r="C190" s="3" t="s">
        <v>149</v>
      </c>
      <c r="D190" s="1"/>
      <c r="E190" s="1"/>
      <c r="F190" s="10"/>
      <c r="G190" s="16">
        <f>SUM(G174:G189)</f>
        <v>165388.87500000006</v>
      </c>
    </row>
    <row r="191" spans="1:7" x14ac:dyDescent="0.25">
      <c r="A191" s="4">
        <v>177</v>
      </c>
      <c r="B191" s="5">
        <v>13.01</v>
      </c>
      <c r="C191" s="6" t="s">
        <v>25</v>
      </c>
      <c r="D191" s="7" t="s">
        <v>4</v>
      </c>
      <c r="E191" s="8">
        <v>6</v>
      </c>
      <c r="F191" s="9">
        <v>12.29</v>
      </c>
      <c r="G191" s="9">
        <f t="shared" si="2"/>
        <v>73.739999999999995</v>
      </c>
    </row>
    <row r="192" spans="1:7" ht="27" x14ac:dyDescent="0.25">
      <c r="A192" s="4">
        <v>178</v>
      </c>
      <c r="B192" s="5">
        <v>13.02</v>
      </c>
      <c r="C192" s="6" t="s">
        <v>6</v>
      </c>
      <c r="D192" s="7" t="s">
        <v>7</v>
      </c>
      <c r="E192" s="8">
        <v>5.5</v>
      </c>
      <c r="F192" s="9">
        <v>118.3</v>
      </c>
      <c r="G192" s="9">
        <f t="shared" si="2"/>
        <v>650.65</v>
      </c>
    </row>
    <row r="193" spans="1:7" x14ac:dyDescent="0.25">
      <c r="A193" s="4">
        <v>179</v>
      </c>
      <c r="B193" s="5">
        <v>13.03</v>
      </c>
      <c r="C193" s="6" t="s">
        <v>9</v>
      </c>
      <c r="D193" s="7" t="s">
        <v>4</v>
      </c>
      <c r="E193" s="8">
        <v>6</v>
      </c>
      <c r="F193" s="9">
        <v>14.98</v>
      </c>
      <c r="G193" s="9">
        <f t="shared" si="2"/>
        <v>89.88</v>
      </c>
    </row>
    <row r="194" spans="1:7" ht="27" x14ac:dyDescent="0.25">
      <c r="A194" s="4">
        <v>180</v>
      </c>
      <c r="B194" s="5">
        <v>13.04</v>
      </c>
      <c r="C194" s="6" t="s">
        <v>28</v>
      </c>
      <c r="D194" s="7" t="s">
        <v>7</v>
      </c>
      <c r="E194" s="8">
        <v>1.2</v>
      </c>
      <c r="F194" s="9">
        <v>524.21</v>
      </c>
      <c r="G194" s="9">
        <f t="shared" si="2"/>
        <v>629.05200000000002</v>
      </c>
    </row>
    <row r="195" spans="1:7" x14ac:dyDescent="0.25">
      <c r="A195" s="4">
        <v>181</v>
      </c>
      <c r="B195" s="5">
        <v>13.049999999999999</v>
      </c>
      <c r="C195" s="6" t="s">
        <v>10</v>
      </c>
      <c r="D195" s="7" t="s">
        <v>4</v>
      </c>
      <c r="E195" s="8">
        <v>6</v>
      </c>
      <c r="F195" s="9">
        <v>124.66</v>
      </c>
      <c r="G195" s="9">
        <f t="shared" si="2"/>
        <v>747.96</v>
      </c>
    </row>
    <row r="196" spans="1:7" ht="27" x14ac:dyDescent="0.25">
      <c r="A196" s="4">
        <v>182</v>
      </c>
      <c r="B196" s="5">
        <v>13.059999999999999</v>
      </c>
      <c r="C196" s="6" t="s">
        <v>150</v>
      </c>
      <c r="D196" s="7" t="s">
        <v>4</v>
      </c>
      <c r="E196" s="8">
        <v>6</v>
      </c>
      <c r="F196" s="9">
        <v>1014.38</v>
      </c>
      <c r="G196" s="9">
        <f t="shared" ref="G196:G259" si="3">E196*F196</f>
        <v>6086.28</v>
      </c>
    </row>
    <row r="197" spans="1:7" ht="40.5" x14ac:dyDescent="0.25">
      <c r="A197" s="4">
        <v>183</v>
      </c>
      <c r="B197" s="5">
        <v>13.069999999999999</v>
      </c>
      <c r="C197" s="6" t="s">
        <v>151</v>
      </c>
      <c r="D197" s="7" t="s">
        <v>4</v>
      </c>
      <c r="E197" s="8">
        <v>12</v>
      </c>
      <c r="F197" s="9">
        <v>604.35</v>
      </c>
      <c r="G197" s="9">
        <f t="shared" si="3"/>
        <v>7252.2000000000007</v>
      </c>
    </row>
    <row r="198" spans="1:7" ht="27" x14ac:dyDescent="0.25">
      <c r="A198" s="4">
        <v>184</v>
      </c>
      <c r="B198" s="5">
        <v>13.079999999999998</v>
      </c>
      <c r="C198" s="6" t="s">
        <v>152</v>
      </c>
      <c r="D198" s="7" t="s">
        <v>2</v>
      </c>
      <c r="E198" s="8">
        <v>9.1999999999999993</v>
      </c>
      <c r="F198" s="9">
        <v>567.03</v>
      </c>
      <c r="G198" s="9">
        <f t="shared" si="3"/>
        <v>5216.6759999999995</v>
      </c>
    </row>
    <row r="199" spans="1:7" ht="27" x14ac:dyDescent="0.25">
      <c r="A199" s="4">
        <v>185</v>
      </c>
      <c r="B199" s="5">
        <v>13.089999999999998</v>
      </c>
      <c r="C199" s="6" t="s">
        <v>150</v>
      </c>
      <c r="D199" s="7" t="s">
        <v>4</v>
      </c>
      <c r="E199" s="8">
        <v>6</v>
      </c>
      <c r="F199" s="9">
        <v>1014.38</v>
      </c>
      <c r="G199" s="9">
        <f t="shared" si="3"/>
        <v>6086.28</v>
      </c>
    </row>
    <row r="200" spans="1:7" ht="54" x14ac:dyDescent="0.25">
      <c r="A200" s="4">
        <v>186</v>
      </c>
      <c r="B200" s="5">
        <v>13.099999999999998</v>
      </c>
      <c r="C200" s="6" t="s">
        <v>153</v>
      </c>
      <c r="D200" s="7" t="s">
        <v>42</v>
      </c>
      <c r="E200" s="8">
        <v>1</v>
      </c>
      <c r="F200" s="9">
        <v>1575.21</v>
      </c>
      <c r="G200" s="9">
        <f t="shared" si="3"/>
        <v>1575.21</v>
      </c>
    </row>
    <row r="201" spans="1:7" ht="54" x14ac:dyDescent="0.25">
      <c r="A201" s="4">
        <v>187</v>
      </c>
      <c r="B201" s="5">
        <v>13.109999999999998</v>
      </c>
      <c r="C201" s="6" t="s">
        <v>154</v>
      </c>
      <c r="D201" s="7" t="s">
        <v>42</v>
      </c>
      <c r="E201" s="8">
        <v>1</v>
      </c>
      <c r="F201" s="9">
        <v>14322.87</v>
      </c>
      <c r="G201" s="9">
        <f t="shared" si="3"/>
        <v>14322.87</v>
      </c>
    </row>
    <row r="202" spans="1:7" x14ac:dyDescent="0.25">
      <c r="A202" s="4">
        <v>188</v>
      </c>
      <c r="B202" s="5">
        <v>13.119999999999997</v>
      </c>
      <c r="C202" s="6" t="s">
        <v>155</v>
      </c>
      <c r="D202" s="7" t="s">
        <v>42</v>
      </c>
      <c r="E202" s="8">
        <v>1</v>
      </c>
      <c r="F202" s="9">
        <v>10804.39</v>
      </c>
      <c r="G202" s="9">
        <f t="shared" si="3"/>
        <v>10804.39</v>
      </c>
    </row>
    <row r="203" spans="1:7" ht="40.5" x14ac:dyDescent="0.25">
      <c r="A203" s="4">
        <v>189</v>
      </c>
      <c r="B203" s="5">
        <v>13.129999999999997</v>
      </c>
      <c r="C203" s="6" t="s">
        <v>156</v>
      </c>
      <c r="D203" s="7" t="s">
        <v>2</v>
      </c>
      <c r="E203" s="8">
        <v>60</v>
      </c>
      <c r="F203" s="9">
        <v>87.75</v>
      </c>
      <c r="G203" s="9">
        <f t="shared" si="3"/>
        <v>5265</v>
      </c>
    </row>
    <row r="204" spans="1:7" ht="40.5" x14ac:dyDescent="0.25">
      <c r="A204" s="4">
        <v>190</v>
      </c>
      <c r="B204" s="5">
        <v>13.139999999999997</v>
      </c>
      <c r="C204" s="6" t="s">
        <v>157</v>
      </c>
      <c r="D204" s="7" t="s">
        <v>2</v>
      </c>
      <c r="E204" s="8">
        <v>80</v>
      </c>
      <c r="F204" s="9">
        <v>74.41</v>
      </c>
      <c r="G204" s="9">
        <f t="shared" si="3"/>
        <v>5952.7999999999993</v>
      </c>
    </row>
    <row r="205" spans="1:7" ht="27" x14ac:dyDescent="0.25">
      <c r="A205" s="4">
        <v>191</v>
      </c>
      <c r="B205" s="5">
        <v>13.149999999999997</v>
      </c>
      <c r="C205" s="6" t="s">
        <v>158</v>
      </c>
      <c r="D205" s="7" t="s">
        <v>42</v>
      </c>
      <c r="E205" s="8">
        <v>2</v>
      </c>
      <c r="F205" s="9">
        <v>308.04000000000002</v>
      </c>
      <c r="G205" s="9">
        <f t="shared" si="3"/>
        <v>616.08000000000004</v>
      </c>
    </row>
    <row r="206" spans="1:7" ht="27" x14ac:dyDescent="0.25">
      <c r="A206" s="4">
        <v>192</v>
      </c>
      <c r="B206" s="5">
        <v>13.159999999999997</v>
      </c>
      <c r="C206" s="6" t="s">
        <v>159</v>
      </c>
      <c r="D206" s="7" t="s">
        <v>42</v>
      </c>
      <c r="E206" s="8">
        <v>3</v>
      </c>
      <c r="F206" s="9">
        <v>363.71</v>
      </c>
      <c r="G206" s="9">
        <f t="shared" si="3"/>
        <v>1091.1299999999999</v>
      </c>
    </row>
    <row r="207" spans="1:7" ht="27" x14ac:dyDescent="0.25">
      <c r="A207" s="4">
        <v>193</v>
      </c>
      <c r="B207" s="5">
        <v>13.169999999999996</v>
      </c>
      <c r="C207" s="6" t="s">
        <v>132</v>
      </c>
      <c r="D207" s="7" t="s">
        <v>42</v>
      </c>
      <c r="E207" s="8">
        <v>5</v>
      </c>
      <c r="F207" s="9">
        <v>3538.76</v>
      </c>
      <c r="G207" s="9">
        <f t="shared" si="3"/>
        <v>17693.800000000003</v>
      </c>
    </row>
    <row r="208" spans="1:7" x14ac:dyDescent="0.25">
      <c r="A208" s="4">
        <v>194</v>
      </c>
      <c r="B208" s="5">
        <v>13.179999999999996</v>
      </c>
      <c r="C208" s="6" t="s">
        <v>31</v>
      </c>
      <c r="D208" s="7" t="s">
        <v>7</v>
      </c>
      <c r="E208" s="8">
        <v>15</v>
      </c>
      <c r="F208" s="9">
        <v>74.459999999999994</v>
      </c>
      <c r="G208" s="9">
        <f t="shared" si="3"/>
        <v>1116.8999999999999</v>
      </c>
    </row>
    <row r="209" spans="1:7" x14ac:dyDescent="0.25">
      <c r="A209" s="1"/>
      <c r="B209" s="2">
        <v>14</v>
      </c>
      <c r="C209" s="3" t="s">
        <v>160</v>
      </c>
      <c r="D209" s="1"/>
      <c r="E209" s="1"/>
      <c r="F209" s="10"/>
      <c r="G209" s="16">
        <f>SUM(G191:G208)</f>
        <v>85270.898000000001</v>
      </c>
    </row>
    <row r="210" spans="1:7" x14ac:dyDescent="0.25">
      <c r="A210" s="4">
        <v>195</v>
      </c>
      <c r="B210" s="5">
        <v>14.01</v>
      </c>
      <c r="C210" s="6" t="s">
        <v>161</v>
      </c>
      <c r="D210" s="7" t="s">
        <v>4</v>
      </c>
      <c r="E210" s="8">
        <v>40</v>
      </c>
      <c r="F210" s="9">
        <v>47.27</v>
      </c>
      <c r="G210" s="9">
        <f t="shared" si="3"/>
        <v>1890.8000000000002</v>
      </c>
    </row>
    <row r="211" spans="1:7" ht="27" x14ac:dyDescent="0.25">
      <c r="A211" s="4">
        <v>196</v>
      </c>
      <c r="B211" s="5">
        <v>14.02</v>
      </c>
      <c r="C211" s="6" t="s">
        <v>162</v>
      </c>
      <c r="D211" s="7" t="s">
        <v>7</v>
      </c>
      <c r="E211" s="8">
        <v>0.75</v>
      </c>
      <c r="F211" s="9">
        <v>73.069999999999993</v>
      </c>
      <c r="G211" s="9">
        <f t="shared" si="3"/>
        <v>54.802499999999995</v>
      </c>
    </row>
    <row r="212" spans="1:7" ht="40.5" x14ac:dyDescent="0.25">
      <c r="A212" s="4">
        <v>197</v>
      </c>
      <c r="B212" s="5">
        <v>14.03</v>
      </c>
      <c r="C212" s="6" t="s">
        <v>163</v>
      </c>
      <c r="D212" s="7" t="s">
        <v>4</v>
      </c>
      <c r="E212" s="8">
        <v>85</v>
      </c>
      <c r="F212" s="9">
        <v>247.65</v>
      </c>
      <c r="G212" s="9">
        <f t="shared" si="3"/>
        <v>21050.25</v>
      </c>
    </row>
    <row r="213" spans="1:7" ht="27" x14ac:dyDescent="0.25">
      <c r="A213" s="4">
        <v>198</v>
      </c>
      <c r="B213" s="5">
        <v>14.04</v>
      </c>
      <c r="C213" s="6" t="s">
        <v>164</v>
      </c>
      <c r="D213" s="7" t="s">
        <v>4</v>
      </c>
      <c r="E213" s="8">
        <v>43</v>
      </c>
      <c r="F213" s="9">
        <v>379.84</v>
      </c>
      <c r="G213" s="9">
        <f t="shared" si="3"/>
        <v>16333.119999999999</v>
      </c>
    </row>
    <row r="214" spans="1:7" ht="27" x14ac:dyDescent="0.25">
      <c r="A214" s="4">
        <v>199</v>
      </c>
      <c r="B214" s="5">
        <v>14.049999999999999</v>
      </c>
      <c r="C214" s="6" t="s">
        <v>84</v>
      </c>
      <c r="D214" s="7" t="s">
        <v>4</v>
      </c>
      <c r="E214" s="8">
        <v>43</v>
      </c>
      <c r="F214" s="9">
        <v>845.6</v>
      </c>
      <c r="G214" s="9">
        <f t="shared" si="3"/>
        <v>36360.800000000003</v>
      </c>
    </row>
    <row r="215" spans="1:7" ht="27" x14ac:dyDescent="0.25">
      <c r="A215" s="4">
        <v>200</v>
      </c>
      <c r="B215" s="5">
        <v>14.059999999999999</v>
      </c>
      <c r="C215" s="6" t="s">
        <v>165</v>
      </c>
      <c r="D215" s="7" t="s">
        <v>2</v>
      </c>
      <c r="E215" s="8">
        <v>11</v>
      </c>
      <c r="F215" s="9">
        <v>342.81</v>
      </c>
      <c r="G215" s="9">
        <f t="shared" si="3"/>
        <v>3770.91</v>
      </c>
    </row>
    <row r="216" spans="1:7" x14ac:dyDescent="0.25">
      <c r="A216" s="4">
        <v>201</v>
      </c>
      <c r="B216" s="5">
        <v>14.069999999999999</v>
      </c>
      <c r="C216" s="6" t="s">
        <v>166</v>
      </c>
      <c r="D216" s="7" t="s">
        <v>2</v>
      </c>
      <c r="E216" s="8">
        <v>9.5</v>
      </c>
      <c r="F216" s="9">
        <v>89.92</v>
      </c>
      <c r="G216" s="9">
        <f t="shared" si="3"/>
        <v>854.24</v>
      </c>
    </row>
    <row r="217" spans="1:7" x14ac:dyDescent="0.25">
      <c r="A217" s="4">
        <v>202</v>
      </c>
      <c r="B217" s="5">
        <v>14.079999999999998</v>
      </c>
      <c r="C217" s="6" t="s">
        <v>167</v>
      </c>
      <c r="D217" s="7" t="s">
        <v>2</v>
      </c>
      <c r="E217" s="8">
        <v>8.5</v>
      </c>
      <c r="F217" s="9">
        <v>68.86</v>
      </c>
      <c r="G217" s="9">
        <f t="shared" si="3"/>
        <v>585.30999999999995</v>
      </c>
    </row>
    <row r="218" spans="1:7" ht="27" x14ac:dyDescent="0.25">
      <c r="A218" s="4">
        <v>203</v>
      </c>
      <c r="B218" s="5">
        <v>14.089999999999998</v>
      </c>
      <c r="C218" s="6" t="s">
        <v>168</v>
      </c>
      <c r="D218" s="7" t="s">
        <v>2</v>
      </c>
      <c r="E218" s="8">
        <v>10</v>
      </c>
      <c r="F218" s="9">
        <v>180.88</v>
      </c>
      <c r="G218" s="9">
        <f t="shared" si="3"/>
        <v>1808.8</v>
      </c>
    </row>
    <row r="219" spans="1:7" ht="67.5" x14ac:dyDescent="0.25">
      <c r="A219" s="4">
        <v>204</v>
      </c>
      <c r="B219" s="5">
        <v>14.099999999999998</v>
      </c>
      <c r="C219" s="6" t="s">
        <v>169</v>
      </c>
      <c r="D219" s="7" t="s">
        <v>4</v>
      </c>
      <c r="E219" s="8">
        <v>30</v>
      </c>
      <c r="F219" s="9">
        <v>283.82</v>
      </c>
      <c r="G219" s="9">
        <f t="shared" si="3"/>
        <v>8514.6</v>
      </c>
    </row>
    <row r="220" spans="1:7" ht="67.5" x14ac:dyDescent="0.25">
      <c r="A220" s="4">
        <v>205</v>
      </c>
      <c r="B220" s="5">
        <v>14.109999999999998</v>
      </c>
      <c r="C220" s="6" t="s">
        <v>170</v>
      </c>
      <c r="D220" s="7" t="s">
        <v>4</v>
      </c>
      <c r="E220" s="8">
        <v>50.7</v>
      </c>
      <c r="F220" s="9">
        <v>271.08999999999997</v>
      </c>
      <c r="G220" s="9">
        <f t="shared" si="3"/>
        <v>13744.262999999999</v>
      </c>
    </row>
    <row r="221" spans="1:7" ht="54" x14ac:dyDescent="0.25">
      <c r="A221" s="4">
        <v>206</v>
      </c>
      <c r="B221" s="5">
        <v>14.119999999999997</v>
      </c>
      <c r="C221" s="6" t="s">
        <v>108</v>
      </c>
      <c r="D221" s="7" t="s">
        <v>4</v>
      </c>
      <c r="E221" s="8">
        <v>28</v>
      </c>
      <c r="F221" s="9">
        <v>131.91999999999999</v>
      </c>
      <c r="G221" s="9">
        <f t="shared" si="3"/>
        <v>3693.7599999999998</v>
      </c>
    </row>
    <row r="222" spans="1:7" ht="40.5" x14ac:dyDescent="0.25">
      <c r="A222" s="4">
        <v>207</v>
      </c>
      <c r="B222" s="5">
        <v>14.129999999999997</v>
      </c>
      <c r="C222" s="6" t="s">
        <v>171</v>
      </c>
      <c r="D222" s="7" t="s">
        <v>42</v>
      </c>
      <c r="E222" s="8">
        <v>1</v>
      </c>
      <c r="F222" s="9">
        <v>3376.24</v>
      </c>
      <c r="G222" s="9">
        <f t="shared" si="3"/>
        <v>3376.24</v>
      </c>
    </row>
    <row r="223" spans="1:7" ht="27" x14ac:dyDescent="0.25">
      <c r="A223" s="4">
        <v>208</v>
      </c>
      <c r="B223" s="5">
        <v>14.139999999999997</v>
      </c>
      <c r="C223" s="6" t="s">
        <v>16</v>
      </c>
      <c r="D223" s="7" t="s">
        <v>4</v>
      </c>
      <c r="E223" s="8">
        <v>10</v>
      </c>
      <c r="F223" s="9">
        <v>277.31</v>
      </c>
      <c r="G223" s="9">
        <f t="shared" si="3"/>
        <v>2773.1</v>
      </c>
    </row>
    <row r="224" spans="1:7" ht="27" x14ac:dyDescent="0.25">
      <c r="A224" s="4">
        <v>209</v>
      </c>
      <c r="B224" s="5">
        <v>14.149999999999997</v>
      </c>
      <c r="C224" s="6" t="s">
        <v>39</v>
      </c>
      <c r="D224" s="7" t="s">
        <v>7</v>
      </c>
      <c r="E224" s="8">
        <v>1.5</v>
      </c>
      <c r="F224" s="9">
        <v>98.4</v>
      </c>
      <c r="G224" s="9">
        <f t="shared" si="3"/>
        <v>147.60000000000002</v>
      </c>
    </row>
    <row r="225" spans="1:7" x14ac:dyDescent="0.25">
      <c r="A225" s="4">
        <v>210</v>
      </c>
      <c r="B225" s="5">
        <v>14.159999999999997</v>
      </c>
      <c r="C225" s="6" t="s">
        <v>172</v>
      </c>
      <c r="D225" s="7" t="s">
        <v>4</v>
      </c>
      <c r="E225" s="8">
        <v>3.5</v>
      </c>
      <c r="F225" s="9">
        <v>139.76</v>
      </c>
      <c r="G225" s="9">
        <f t="shared" si="3"/>
        <v>489.15999999999997</v>
      </c>
    </row>
    <row r="226" spans="1:7" ht="27" x14ac:dyDescent="0.25">
      <c r="A226" s="4">
        <v>211</v>
      </c>
      <c r="B226" s="5">
        <v>14.169999999999996</v>
      </c>
      <c r="C226" s="6" t="s">
        <v>173</v>
      </c>
      <c r="D226" s="7" t="s">
        <v>4</v>
      </c>
      <c r="E226" s="8">
        <v>4.5</v>
      </c>
      <c r="F226" s="9">
        <v>714.08</v>
      </c>
      <c r="G226" s="9">
        <f t="shared" si="3"/>
        <v>3213.36</v>
      </c>
    </row>
    <row r="227" spans="1:7" ht="27" x14ac:dyDescent="0.25">
      <c r="A227" s="4">
        <v>212</v>
      </c>
      <c r="B227" s="5">
        <v>14.179999999999996</v>
      </c>
      <c r="C227" s="6" t="s">
        <v>28</v>
      </c>
      <c r="D227" s="7" t="s">
        <v>7</v>
      </c>
      <c r="E227" s="8">
        <v>2.25</v>
      </c>
      <c r="F227" s="9">
        <v>532.9</v>
      </c>
      <c r="G227" s="9">
        <f t="shared" si="3"/>
        <v>1199.0249999999999</v>
      </c>
    </row>
    <row r="228" spans="1:7" ht="27" x14ac:dyDescent="0.25">
      <c r="A228" s="4">
        <v>213</v>
      </c>
      <c r="B228" s="5">
        <v>14.189999999999996</v>
      </c>
      <c r="C228" s="6" t="s">
        <v>19</v>
      </c>
      <c r="D228" s="7" t="s">
        <v>4</v>
      </c>
      <c r="E228" s="8">
        <v>7.25</v>
      </c>
      <c r="F228" s="9">
        <v>147.93</v>
      </c>
      <c r="G228" s="9">
        <f t="shared" si="3"/>
        <v>1072.4925000000001</v>
      </c>
    </row>
    <row r="229" spans="1:7" ht="27" x14ac:dyDescent="0.25">
      <c r="A229" s="4">
        <v>214</v>
      </c>
      <c r="B229" s="5">
        <v>14.199999999999996</v>
      </c>
      <c r="C229" s="6" t="s">
        <v>174</v>
      </c>
      <c r="D229" s="7" t="s">
        <v>2</v>
      </c>
      <c r="E229" s="8">
        <v>6</v>
      </c>
      <c r="F229" s="9">
        <v>260.06</v>
      </c>
      <c r="G229" s="9">
        <f t="shared" si="3"/>
        <v>1560.3600000000001</v>
      </c>
    </row>
    <row r="230" spans="1:7" x14ac:dyDescent="0.25">
      <c r="A230" s="4">
        <v>215</v>
      </c>
      <c r="B230" s="5">
        <v>14.209999999999996</v>
      </c>
      <c r="C230" s="6" t="s">
        <v>175</v>
      </c>
      <c r="D230" s="7" t="s">
        <v>42</v>
      </c>
      <c r="E230" s="8">
        <v>8</v>
      </c>
      <c r="F230" s="9">
        <v>356.08</v>
      </c>
      <c r="G230" s="9">
        <f t="shared" si="3"/>
        <v>2848.64</v>
      </c>
    </row>
    <row r="231" spans="1:7" x14ac:dyDescent="0.25">
      <c r="A231" s="1"/>
      <c r="B231" s="2">
        <v>15</v>
      </c>
      <c r="C231" s="3" t="s">
        <v>176</v>
      </c>
      <c r="D231" s="1"/>
      <c r="E231" s="1"/>
      <c r="F231" s="10"/>
      <c r="G231" s="16">
        <f>SUM(G210:G230)</f>
        <v>125341.63300000002</v>
      </c>
    </row>
    <row r="232" spans="1:7" x14ac:dyDescent="0.25">
      <c r="A232" s="4">
        <v>216</v>
      </c>
      <c r="B232" s="5">
        <v>15.01</v>
      </c>
      <c r="C232" s="6" t="s">
        <v>21</v>
      </c>
      <c r="D232" s="7" t="s">
        <v>4</v>
      </c>
      <c r="E232" s="8">
        <v>1450</v>
      </c>
      <c r="F232" s="9">
        <v>31.56</v>
      </c>
      <c r="G232" s="9">
        <f t="shared" si="3"/>
        <v>45762</v>
      </c>
    </row>
    <row r="233" spans="1:7" ht="27" x14ac:dyDescent="0.25">
      <c r="A233" s="4">
        <v>217</v>
      </c>
      <c r="B233" s="5">
        <v>15.02</v>
      </c>
      <c r="C233" s="6" t="s">
        <v>177</v>
      </c>
      <c r="D233" s="7" t="s">
        <v>4</v>
      </c>
      <c r="E233" s="8">
        <v>350</v>
      </c>
      <c r="F233" s="9">
        <v>21.4</v>
      </c>
      <c r="G233" s="9">
        <f t="shared" si="3"/>
        <v>7489.9999999999991</v>
      </c>
    </row>
    <row r="234" spans="1:7" ht="27" x14ac:dyDescent="0.25">
      <c r="A234" s="4">
        <v>218</v>
      </c>
      <c r="B234" s="5">
        <v>15.03</v>
      </c>
      <c r="C234" s="6" t="s">
        <v>178</v>
      </c>
      <c r="D234" s="7" t="s">
        <v>7</v>
      </c>
      <c r="E234" s="8">
        <v>35</v>
      </c>
      <c r="F234" s="9">
        <v>41.96</v>
      </c>
      <c r="G234" s="9">
        <f t="shared" si="3"/>
        <v>1468.6000000000001</v>
      </c>
    </row>
    <row r="235" spans="1:7" ht="27" x14ac:dyDescent="0.25">
      <c r="A235" s="4">
        <v>219</v>
      </c>
      <c r="B235" s="5">
        <v>15.04</v>
      </c>
      <c r="C235" s="6" t="s">
        <v>28</v>
      </c>
      <c r="D235" s="7" t="s">
        <v>7</v>
      </c>
      <c r="E235" s="8">
        <v>28</v>
      </c>
      <c r="F235" s="9">
        <v>524.21</v>
      </c>
      <c r="G235" s="9">
        <f t="shared" si="3"/>
        <v>14677.880000000001</v>
      </c>
    </row>
    <row r="236" spans="1:7" ht="27" x14ac:dyDescent="0.25">
      <c r="A236" s="4">
        <v>220</v>
      </c>
      <c r="B236" s="5">
        <v>15.049999999999999</v>
      </c>
      <c r="C236" s="6" t="s">
        <v>179</v>
      </c>
      <c r="D236" s="7" t="s">
        <v>4</v>
      </c>
      <c r="E236" s="8">
        <v>50</v>
      </c>
      <c r="F236" s="9">
        <v>78.36</v>
      </c>
      <c r="G236" s="9">
        <f t="shared" si="3"/>
        <v>3918</v>
      </c>
    </row>
    <row r="237" spans="1:7" ht="40.5" x14ac:dyDescent="0.25">
      <c r="A237" s="4">
        <v>221</v>
      </c>
      <c r="B237" s="5">
        <v>15.059999999999999</v>
      </c>
      <c r="C237" s="6" t="s">
        <v>180</v>
      </c>
      <c r="D237" s="7" t="s">
        <v>63</v>
      </c>
      <c r="E237" s="8">
        <v>15</v>
      </c>
      <c r="F237" s="9">
        <v>2772.39</v>
      </c>
      <c r="G237" s="9">
        <f t="shared" si="3"/>
        <v>41585.85</v>
      </c>
    </row>
    <row r="238" spans="1:7" x14ac:dyDescent="0.25">
      <c r="A238" s="4">
        <v>222</v>
      </c>
      <c r="B238" s="5">
        <v>15.069999999999999</v>
      </c>
      <c r="C238" s="6" t="s">
        <v>181</v>
      </c>
      <c r="D238" s="7" t="s">
        <v>7</v>
      </c>
      <c r="E238" s="8">
        <v>10</v>
      </c>
      <c r="F238" s="9">
        <v>104.34</v>
      </c>
      <c r="G238" s="9">
        <f t="shared" si="3"/>
        <v>1043.4000000000001</v>
      </c>
    </row>
    <row r="239" spans="1:7" ht="27" x14ac:dyDescent="0.25">
      <c r="A239" s="4">
        <v>223</v>
      </c>
      <c r="B239" s="5">
        <v>15.079999999999998</v>
      </c>
      <c r="C239" s="6" t="s">
        <v>182</v>
      </c>
      <c r="D239" s="7" t="s">
        <v>4</v>
      </c>
      <c r="E239" s="8">
        <v>18</v>
      </c>
      <c r="F239" s="9">
        <v>337.06</v>
      </c>
      <c r="G239" s="9">
        <f t="shared" si="3"/>
        <v>6067.08</v>
      </c>
    </row>
    <row r="240" spans="1:7" ht="27" x14ac:dyDescent="0.25">
      <c r="A240" s="4">
        <v>224</v>
      </c>
      <c r="B240" s="5">
        <v>15.089999999999998</v>
      </c>
      <c r="C240" s="6" t="s">
        <v>183</v>
      </c>
      <c r="D240" s="7" t="s">
        <v>42</v>
      </c>
      <c r="E240" s="8">
        <v>8</v>
      </c>
      <c r="F240" s="9">
        <v>351.68</v>
      </c>
      <c r="G240" s="9">
        <f t="shared" si="3"/>
        <v>2813.44</v>
      </c>
    </row>
    <row r="241" spans="1:7" ht="27" x14ac:dyDescent="0.25">
      <c r="A241" s="4">
        <v>225</v>
      </c>
      <c r="B241" s="5">
        <v>15.099999999999998</v>
      </c>
      <c r="C241" s="6" t="s">
        <v>184</v>
      </c>
      <c r="D241" s="7" t="s">
        <v>42</v>
      </c>
      <c r="E241" s="8">
        <v>8</v>
      </c>
      <c r="F241" s="9">
        <v>313.20999999999998</v>
      </c>
      <c r="G241" s="9">
        <f t="shared" si="3"/>
        <v>2505.6799999999998</v>
      </c>
    </row>
    <row r="242" spans="1:7" ht="40.5" x14ac:dyDescent="0.25">
      <c r="A242" s="4">
        <v>226</v>
      </c>
      <c r="B242" s="5">
        <v>15.109999999999998</v>
      </c>
      <c r="C242" s="6" t="s">
        <v>185</v>
      </c>
      <c r="D242" s="7" t="s">
        <v>2</v>
      </c>
      <c r="E242" s="8">
        <v>400</v>
      </c>
      <c r="F242" s="9">
        <v>165.56</v>
      </c>
      <c r="G242" s="9">
        <f t="shared" si="3"/>
        <v>66224</v>
      </c>
    </row>
    <row r="243" spans="1:7" ht="27" x14ac:dyDescent="0.25">
      <c r="A243" s="4">
        <v>227</v>
      </c>
      <c r="B243" s="5">
        <v>15.119999999999997</v>
      </c>
      <c r="C243" s="6" t="s">
        <v>186</v>
      </c>
      <c r="D243" s="7" t="s">
        <v>42</v>
      </c>
      <c r="E243" s="8">
        <v>8</v>
      </c>
      <c r="F243" s="9">
        <v>6172.5</v>
      </c>
      <c r="G243" s="9">
        <f t="shared" si="3"/>
        <v>49380</v>
      </c>
    </row>
    <row r="244" spans="1:7" ht="54" x14ac:dyDescent="0.25">
      <c r="A244" s="4">
        <v>228</v>
      </c>
      <c r="B244" s="5">
        <v>15.129999999999997</v>
      </c>
      <c r="C244" s="6" t="s">
        <v>187</v>
      </c>
      <c r="D244" s="7" t="s">
        <v>42</v>
      </c>
      <c r="E244" s="8">
        <v>5</v>
      </c>
      <c r="F244" s="9">
        <v>17113.97</v>
      </c>
      <c r="G244" s="9">
        <f t="shared" si="3"/>
        <v>85569.85</v>
      </c>
    </row>
    <row r="245" spans="1:7" ht="27" x14ac:dyDescent="0.25">
      <c r="A245" s="4">
        <v>229</v>
      </c>
      <c r="B245" s="5">
        <v>15.139999999999997</v>
      </c>
      <c r="C245" s="6" t="s">
        <v>188</v>
      </c>
      <c r="D245" s="7" t="s">
        <v>4</v>
      </c>
      <c r="E245" s="8">
        <v>20</v>
      </c>
      <c r="F245" s="9">
        <v>282.88</v>
      </c>
      <c r="G245" s="9">
        <f t="shared" si="3"/>
        <v>5657.6</v>
      </c>
    </row>
    <row r="246" spans="1:7" ht="40.5" x14ac:dyDescent="0.25">
      <c r="A246" s="4">
        <v>230</v>
      </c>
      <c r="B246" s="5">
        <v>15.149999999999997</v>
      </c>
      <c r="C246" s="6" t="s">
        <v>189</v>
      </c>
      <c r="D246" s="7" t="s">
        <v>63</v>
      </c>
      <c r="E246" s="8">
        <v>2</v>
      </c>
      <c r="F246" s="9">
        <v>2002.32</v>
      </c>
      <c r="G246" s="9">
        <f t="shared" si="3"/>
        <v>4004.64</v>
      </c>
    </row>
    <row r="247" spans="1:7" ht="27" x14ac:dyDescent="0.25">
      <c r="A247" s="4">
        <v>231</v>
      </c>
      <c r="B247" s="5">
        <v>15.159999999999997</v>
      </c>
      <c r="C247" s="6" t="s">
        <v>190</v>
      </c>
      <c r="D247" s="7" t="s">
        <v>2</v>
      </c>
      <c r="E247" s="8">
        <v>30</v>
      </c>
      <c r="F247" s="9">
        <v>358.45</v>
      </c>
      <c r="G247" s="9">
        <f t="shared" si="3"/>
        <v>10753.5</v>
      </c>
    </row>
    <row r="248" spans="1:7" ht="27" x14ac:dyDescent="0.25">
      <c r="A248" s="4">
        <v>232</v>
      </c>
      <c r="B248" s="5">
        <v>15.169999999999996</v>
      </c>
      <c r="C248" s="6" t="s">
        <v>191</v>
      </c>
      <c r="D248" s="7" t="s">
        <v>42</v>
      </c>
      <c r="E248" s="8">
        <v>45</v>
      </c>
      <c r="F248" s="9">
        <v>132.78</v>
      </c>
      <c r="G248" s="9">
        <f t="shared" si="3"/>
        <v>5975.1</v>
      </c>
    </row>
    <row r="249" spans="1:7" ht="27" x14ac:dyDescent="0.25">
      <c r="A249" s="4">
        <v>233</v>
      </c>
      <c r="B249" s="5">
        <v>15.179999999999996</v>
      </c>
      <c r="C249" s="6" t="s">
        <v>192</v>
      </c>
      <c r="D249" s="7" t="s">
        <v>42</v>
      </c>
      <c r="E249" s="8">
        <v>45</v>
      </c>
      <c r="F249" s="9">
        <v>55.64</v>
      </c>
      <c r="G249" s="9">
        <f t="shared" si="3"/>
        <v>2503.8000000000002</v>
      </c>
    </row>
    <row r="250" spans="1:7" x14ac:dyDescent="0.25">
      <c r="A250" s="1"/>
      <c r="B250" s="2">
        <v>16</v>
      </c>
      <c r="C250" s="3" t="s">
        <v>193</v>
      </c>
      <c r="D250" s="1"/>
      <c r="E250" s="1"/>
      <c r="F250" s="10"/>
      <c r="G250" s="16">
        <f>SUM(G232:G249)</f>
        <v>357400.42</v>
      </c>
    </row>
    <row r="251" spans="1:7" x14ac:dyDescent="0.25">
      <c r="A251" s="4">
        <v>234</v>
      </c>
      <c r="B251" s="5">
        <v>16.010000000000002</v>
      </c>
      <c r="C251" s="6" t="s">
        <v>194</v>
      </c>
      <c r="D251" s="7" t="s">
        <v>7</v>
      </c>
      <c r="E251" s="8">
        <v>9.5</v>
      </c>
      <c r="F251" s="9">
        <v>459.47</v>
      </c>
      <c r="G251" s="9">
        <f t="shared" si="3"/>
        <v>4364.9650000000001</v>
      </c>
    </row>
    <row r="252" spans="1:7" x14ac:dyDescent="0.25">
      <c r="A252" s="4">
        <v>235</v>
      </c>
      <c r="B252" s="5">
        <v>16.020000000000003</v>
      </c>
      <c r="C252" s="6" t="s">
        <v>195</v>
      </c>
      <c r="D252" s="7" t="s">
        <v>7</v>
      </c>
      <c r="E252" s="8">
        <v>2</v>
      </c>
      <c r="F252" s="9">
        <v>439.56</v>
      </c>
      <c r="G252" s="9">
        <f t="shared" si="3"/>
        <v>879.12</v>
      </c>
    </row>
    <row r="253" spans="1:7" x14ac:dyDescent="0.25">
      <c r="A253" s="4">
        <v>236</v>
      </c>
      <c r="B253" s="5">
        <v>16.030000000000005</v>
      </c>
      <c r="C253" s="6" t="s">
        <v>196</v>
      </c>
      <c r="D253" s="7" t="s">
        <v>42</v>
      </c>
      <c r="E253" s="8">
        <v>1</v>
      </c>
      <c r="F253" s="9">
        <v>476.79</v>
      </c>
      <c r="G253" s="9">
        <f t="shared" si="3"/>
        <v>476.79</v>
      </c>
    </row>
    <row r="254" spans="1:7" ht="27" x14ac:dyDescent="0.25">
      <c r="A254" s="4">
        <v>237</v>
      </c>
      <c r="B254" s="5">
        <v>16.040000000000006</v>
      </c>
      <c r="C254" s="6" t="s">
        <v>6</v>
      </c>
      <c r="D254" s="7" t="s">
        <v>7</v>
      </c>
      <c r="E254" s="8">
        <v>10</v>
      </c>
      <c r="F254" s="9">
        <v>118.3</v>
      </c>
      <c r="G254" s="9">
        <f t="shared" si="3"/>
        <v>1183</v>
      </c>
    </row>
    <row r="255" spans="1:7" x14ac:dyDescent="0.25">
      <c r="A255" s="4">
        <v>238</v>
      </c>
      <c r="B255" s="5">
        <v>16.050000000000008</v>
      </c>
      <c r="C255" s="6" t="s">
        <v>10</v>
      </c>
      <c r="D255" s="7" t="s">
        <v>4</v>
      </c>
      <c r="E255" s="8">
        <v>12</v>
      </c>
      <c r="F255" s="9">
        <v>124.66</v>
      </c>
      <c r="G255" s="9">
        <f t="shared" si="3"/>
        <v>1495.92</v>
      </c>
    </row>
    <row r="256" spans="1:7" ht="27" x14ac:dyDescent="0.25">
      <c r="A256" s="4">
        <v>239</v>
      </c>
      <c r="B256" s="5">
        <v>16.060000000000009</v>
      </c>
      <c r="C256" s="6" t="s">
        <v>29</v>
      </c>
      <c r="D256" s="7" t="s">
        <v>7</v>
      </c>
      <c r="E256" s="8">
        <v>17.5</v>
      </c>
      <c r="F256" s="9">
        <v>1712.57</v>
      </c>
      <c r="G256" s="9">
        <f t="shared" si="3"/>
        <v>29969.974999999999</v>
      </c>
    </row>
    <row r="257" spans="1:7" ht="27" x14ac:dyDescent="0.25">
      <c r="A257" s="4">
        <v>240</v>
      </c>
      <c r="B257" s="5">
        <v>16.070000000000011</v>
      </c>
      <c r="C257" s="6" t="s">
        <v>28</v>
      </c>
      <c r="D257" s="7" t="s">
        <v>7</v>
      </c>
      <c r="E257" s="8">
        <v>28</v>
      </c>
      <c r="F257" s="9">
        <v>524.21</v>
      </c>
      <c r="G257" s="9">
        <f t="shared" si="3"/>
        <v>14677.880000000001</v>
      </c>
    </row>
    <row r="258" spans="1:7" ht="27" x14ac:dyDescent="0.25">
      <c r="A258" s="4">
        <v>241</v>
      </c>
      <c r="B258" s="5">
        <v>16.080000000000013</v>
      </c>
      <c r="C258" s="6" t="s">
        <v>197</v>
      </c>
      <c r="D258" s="7" t="s">
        <v>7</v>
      </c>
      <c r="E258" s="8">
        <v>10</v>
      </c>
      <c r="F258" s="9">
        <v>1442.98</v>
      </c>
      <c r="G258" s="9">
        <f t="shared" si="3"/>
        <v>14429.8</v>
      </c>
    </row>
    <row r="259" spans="1:7" ht="40.5" x14ac:dyDescent="0.25">
      <c r="A259" s="4">
        <v>242</v>
      </c>
      <c r="B259" s="5">
        <v>16.090000000000014</v>
      </c>
      <c r="C259" s="6" t="s">
        <v>198</v>
      </c>
      <c r="D259" s="7" t="s">
        <v>4</v>
      </c>
      <c r="E259" s="8">
        <v>8</v>
      </c>
      <c r="F259" s="9">
        <v>830.34</v>
      </c>
      <c r="G259" s="9">
        <f t="shared" si="3"/>
        <v>6642.72</v>
      </c>
    </row>
    <row r="260" spans="1:7" ht="40.5" x14ac:dyDescent="0.25">
      <c r="A260" s="4">
        <v>243</v>
      </c>
      <c r="B260" s="5">
        <v>16.100000000000016</v>
      </c>
      <c r="C260" s="6" t="s">
        <v>199</v>
      </c>
      <c r="D260" s="7" t="s">
        <v>2</v>
      </c>
      <c r="E260" s="8">
        <v>15</v>
      </c>
      <c r="F260" s="9">
        <v>334.57</v>
      </c>
      <c r="G260" s="9">
        <f t="shared" ref="G260:G322" si="4">E260*F260</f>
        <v>5018.55</v>
      </c>
    </row>
    <row r="261" spans="1:7" ht="27" x14ac:dyDescent="0.25">
      <c r="A261" s="4">
        <v>244</v>
      </c>
      <c r="B261" s="5">
        <v>16.110000000000017</v>
      </c>
      <c r="C261" s="6" t="s">
        <v>200</v>
      </c>
      <c r="D261" s="7" t="s">
        <v>2</v>
      </c>
      <c r="E261" s="8">
        <v>17</v>
      </c>
      <c r="F261" s="9">
        <v>3772.01</v>
      </c>
      <c r="G261" s="9">
        <f t="shared" si="4"/>
        <v>64124.170000000006</v>
      </c>
    </row>
    <row r="262" spans="1:7" x14ac:dyDescent="0.25">
      <c r="A262" s="1"/>
      <c r="B262" s="2">
        <v>17</v>
      </c>
      <c r="C262" s="3" t="s">
        <v>201</v>
      </c>
      <c r="D262" s="1"/>
      <c r="E262" s="1"/>
      <c r="F262" s="10"/>
      <c r="G262" s="16">
        <f>SUM(G251:G261)</f>
        <v>143262.89000000001</v>
      </c>
    </row>
    <row r="263" spans="1:7" x14ac:dyDescent="0.25">
      <c r="A263" s="4">
        <v>245</v>
      </c>
      <c r="B263" s="5">
        <v>17.010000000000002</v>
      </c>
      <c r="C263" s="6" t="s">
        <v>25</v>
      </c>
      <c r="D263" s="7" t="s">
        <v>4</v>
      </c>
      <c r="E263" s="8">
        <v>56</v>
      </c>
      <c r="F263" s="9">
        <v>12.29</v>
      </c>
      <c r="G263" s="9">
        <f t="shared" si="4"/>
        <v>688.24</v>
      </c>
    </row>
    <row r="264" spans="1:7" ht="27" x14ac:dyDescent="0.25">
      <c r="A264" s="4">
        <v>246</v>
      </c>
      <c r="B264" s="5">
        <v>17.020000000000003</v>
      </c>
      <c r="C264" s="6" t="s">
        <v>202</v>
      </c>
      <c r="D264" s="7" t="s">
        <v>7</v>
      </c>
      <c r="E264" s="8">
        <v>6.5</v>
      </c>
      <c r="F264" s="9">
        <v>165.56</v>
      </c>
      <c r="G264" s="9">
        <f t="shared" si="4"/>
        <v>1076.1400000000001</v>
      </c>
    </row>
    <row r="265" spans="1:7" x14ac:dyDescent="0.25">
      <c r="A265" s="4">
        <v>247</v>
      </c>
      <c r="B265" s="5">
        <v>17.030000000000005</v>
      </c>
      <c r="C265" s="6" t="s">
        <v>203</v>
      </c>
      <c r="D265" s="7" t="s">
        <v>4</v>
      </c>
      <c r="E265" s="8">
        <v>4</v>
      </c>
      <c r="F265" s="9">
        <v>14.98</v>
      </c>
      <c r="G265" s="9">
        <f t="shared" si="4"/>
        <v>59.92</v>
      </c>
    </row>
    <row r="266" spans="1:7" ht="27" x14ac:dyDescent="0.25">
      <c r="A266" s="4">
        <v>248</v>
      </c>
      <c r="B266" s="5">
        <v>17.040000000000006</v>
      </c>
      <c r="C266" s="6" t="s">
        <v>204</v>
      </c>
      <c r="D266" s="7" t="s">
        <v>7</v>
      </c>
      <c r="E266" s="8">
        <v>1.5</v>
      </c>
      <c r="F266" s="9">
        <v>524.21</v>
      </c>
      <c r="G266" s="9">
        <f t="shared" si="4"/>
        <v>786.31500000000005</v>
      </c>
    </row>
    <row r="267" spans="1:7" x14ac:dyDescent="0.25">
      <c r="A267" s="4">
        <v>249</v>
      </c>
      <c r="B267" s="5">
        <v>17.050000000000008</v>
      </c>
      <c r="C267" s="6" t="s">
        <v>205</v>
      </c>
      <c r="D267" s="7" t="s">
        <v>4</v>
      </c>
      <c r="E267" s="8">
        <v>4</v>
      </c>
      <c r="F267" s="9">
        <v>124.66</v>
      </c>
      <c r="G267" s="9">
        <f t="shared" si="4"/>
        <v>498.64</v>
      </c>
    </row>
    <row r="268" spans="1:7" ht="27" x14ac:dyDescent="0.25">
      <c r="A268" s="4">
        <v>250</v>
      </c>
      <c r="B268" s="5">
        <v>17.060000000000009</v>
      </c>
      <c r="C268" s="6" t="s">
        <v>206</v>
      </c>
      <c r="D268" s="7" t="s">
        <v>207</v>
      </c>
      <c r="E268" s="8">
        <v>4</v>
      </c>
      <c r="F268" s="9">
        <v>2772.5</v>
      </c>
      <c r="G268" s="9">
        <f t="shared" si="4"/>
        <v>11090</v>
      </c>
    </row>
    <row r="269" spans="1:7" ht="40.5" x14ac:dyDescent="0.25">
      <c r="A269" s="4">
        <v>251</v>
      </c>
      <c r="B269" s="5">
        <v>17.070000000000011</v>
      </c>
      <c r="C269" s="6" t="s">
        <v>208</v>
      </c>
      <c r="D269" s="7" t="s">
        <v>209</v>
      </c>
      <c r="E269" s="8">
        <v>4.5</v>
      </c>
      <c r="F269" s="9">
        <v>995.49</v>
      </c>
      <c r="G269" s="9">
        <f t="shared" si="4"/>
        <v>4479.7049999999999</v>
      </c>
    </row>
    <row r="270" spans="1:7" ht="27" x14ac:dyDescent="0.25">
      <c r="A270" s="4">
        <v>252</v>
      </c>
      <c r="B270" s="5">
        <v>17.080000000000013</v>
      </c>
      <c r="C270" s="6" t="s">
        <v>210</v>
      </c>
      <c r="D270" s="7" t="s">
        <v>7</v>
      </c>
      <c r="E270" s="8">
        <v>3</v>
      </c>
      <c r="F270" s="9">
        <v>96.35</v>
      </c>
      <c r="G270" s="9">
        <f t="shared" si="4"/>
        <v>289.04999999999995</v>
      </c>
    </row>
    <row r="271" spans="1:7" ht="27" x14ac:dyDescent="0.25">
      <c r="A271" s="4">
        <v>253</v>
      </c>
      <c r="B271" s="5">
        <v>17.090000000000014</v>
      </c>
      <c r="C271" s="6" t="s">
        <v>211</v>
      </c>
      <c r="D271" s="7" t="s">
        <v>207</v>
      </c>
      <c r="E271" s="8">
        <v>4</v>
      </c>
      <c r="F271" s="9">
        <v>2114.21</v>
      </c>
      <c r="G271" s="9">
        <f t="shared" si="4"/>
        <v>8456.84</v>
      </c>
    </row>
    <row r="272" spans="1:7" x14ac:dyDescent="0.25">
      <c r="A272" s="4">
        <v>254</v>
      </c>
      <c r="B272" s="5">
        <v>17.100000000000016</v>
      </c>
      <c r="C272" s="6" t="s">
        <v>212</v>
      </c>
      <c r="D272" s="7" t="s">
        <v>207</v>
      </c>
      <c r="E272" s="8">
        <v>4</v>
      </c>
      <c r="F272" s="9">
        <v>242.4</v>
      </c>
      <c r="G272" s="9">
        <f t="shared" si="4"/>
        <v>969.6</v>
      </c>
    </row>
    <row r="273" spans="1:7" ht="40.5" x14ac:dyDescent="0.25">
      <c r="A273" s="4">
        <v>255</v>
      </c>
      <c r="B273" s="5">
        <v>17.110000000000017</v>
      </c>
      <c r="C273" s="6" t="s">
        <v>213</v>
      </c>
      <c r="D273" s="7" t="s">
        <v>207</v>
      </c>
      <c r="E273" s="8">
        <v>16</v>
      </c>
      <c r="F273" s="9">
        <v>242.61</v>
      </c>
      <c r="G273" s="9">
        <f t="shared" si="4"/>
        <v>3881.76</v>
      </c>
    </row>
    <row r="274" spans="1:7" ht="40.5" x14ac:dyDescent="0.25">
      <c r="A274" s="4">
        <v>256</v>
      </c>
      <c r="B274" s="5">
        <v>17.120000000000019</v>
      </c>
      <c r="C274" s="6" t="s">
        <v>214</v>
      </c>
      <c r="D274" s="7" t="s">
        <v>215</v>
      </c>
      <c r="E274" s="8">
        <v>260</v>
      </c>
      <c r="F274" s="9">
        <v>259.73</v>
      </c>
      <c r="G274" s="9">
        <f t="shared" si="4"/>
        <v>67529.8</v>
      </c>
    </row>
    <row r="275" spans="1:7" ht="40.5" x14ac:dyDescent="0.25">
      <c r="A275" s="4">
        <v>257</v>
      </c>
      <c r="B275" s="5">
        <v>17.13000000000002</v>
      </c>
      <c r="C275" s="6" t="s">
        <v>216</v>
      </c>
      <c r="D275" s="7" t="s">
        <v>215</v>
      </c>
      <c r="E275" s="8">
        <v>25</v>
      </c>
      <c r="F275" s="9">
        <v>150.27000000000001</v>
      </c>
      <c r="G275" s="9">
        <f t="shared" si="4"/>
        <v>3756.7500000000005</v>
      </c>
    </row>
    <row r="276" spans="1:7" ht="40.5" x14ac:dyDescent="0.25">
      <c r="A276" s="4">
        <v>258</v>
      </c>
      <c r="B276" s="5">
        <v>17.140000000000022</v>
      </c>
      <c r="C276" s="6" t="s">
        <v>217</v>
      </c>
      <c r="D276" s="7" t="s">
        <v>2</v>
      </c>
      <c r="E276" s="8">
        <v>31</v>
      </c>
      <c r="F276" s="9">
        <v>453.19</v>
      </c>
      <c r="G276" s="9">
        <f t="shared" si="4"/>
        <v>14048.89</v>
      </c>
    </row>
    <row r="277" spans="1:7" ht="40.5" x14ac:dyDescent="0.25">
      <c r="A277" s="4">
        <v>259</v>
      </c>
      <c r="B277" s="5">
        <v>17.150000000000023</v>
      </c>
      <c r="C277" s="6" t="s">
        <v>218</v>
      </c>
      <c r="D277" s="7" t="s">
        <v>4</v>
      </c>
      <c r="E277" s="8">
        <v>60</v>
      </c>
      <c r="F277" s="9">
        <v>180.1</v>
      </c>
      <c r="G277" s="9">
        <f t="shared" si="4"/>
        <v>10806</v>
      </c>
    </row>
    <row r="278" spans="1:7" x14ac:dyDescent="0.25">
      <c r="A278" s="4">
        <v>260</v>
      </c>
      <c r="B278" s="5">
        <v>17.160000000000025</v>
      </c>
      <c r="C278" s="6" t="s">
        <v>219</v>
      </c>
      <c r="D278" s="7" t="s">
        <v>2</v>
      </c>
      <c r="E278" s="8">
        <v>10</v>
      </c>
      <c r="F278" s="9">
        <v>50.22</v>
      </c>
      <c r="G278" s="9">
        <f t="shared" si="4"/>
        <v>502.2</v>
      </c>
    </row>
    <row r="279" spans="1:7" x14ac:dyDescent="0.25">
      <c r="A279" s="4">
        <v>261</v>
      </c>
      <c r="B279" s="5">
        <v>17.170000000000027</v>
      </c>
      <c r="C279" s="6" t="s">
        <v>31</v>
      </c>
      <c r="D279" s="7" t="s">
        <v>7</v>
      </c>
      <c r="E279" s="8">
        <v>3.5</v>
      </c>
      <c r="F279" s="9">
        <v>74.459999999999994</v>
      </c>
      <c r="G279" s="9">
        <f t="shared" si="4"/>
        <v>260.60999999999996</v>
      </c>
    </row>
    <row r="280" spans="1:7" x14ac:dyDescent="0.25">
      <c r="A280" s="1"/>
      <c r="B280" s="2">
        <v>18</v>
      </c>
      <c r="C280" s="3" t="s">
        <v>220</v>
      </c>
      <c r="D280" s="1"/>
      <c r="E280" s="1"/>
      <c r="F280" s="10"/>
      <c r="G280" s="16">
        <v>258360.94</v>
      </c>
    </row>
    <row r="281" spans="1:7" x14ac:dyDescent="0.25">
      <c r="A281" s="4">
        <v>262</v>
      </c>
      <c r="B281" s="5">
        <v>18.010000000000002</v>
      </c>
      <c r="C281" s="6" t="s">
        <v>25</v>
      </c>
      <c r="D281" s="7" t="s">
        <v>4</v>
      </c>
      <c r="E281" s="8">
        <v>1</v>
      </c>
      <c r="F281" s="9">
        <v>12.29</v>
      </c>
      <c r="G281" s="9">
        <f t="shared" si="4"/>
        <v>12.29</v>
      </c>
    </row>
    <row r="282" spans="1:7" x14ac:dyDescent="0.25">
      <c r="A282" s="4">
        <v>263</v>
      </c>
      <c r="B282" s="5">
        <v>18.020000000000003</v>
      </c>
      <c r="C282" s="6" t="s">
        <v>221</v>
      </c>
      <c r="D282" s="7" t="s">
        <v>7</v>
      </c>
      <c r="E282" s="8">
        <v>0.5</v>
      </c>
      <c r="F282" s="9">
        <v>118.3</v>
      </c>
      <c r="G282" s="9">
        <f t="shared" si="4"/>
        <v>59.15</v>
      </c>
    </row>
    <row r="283" spans="1:7" x14ac:dyDescent="0.25">
      <c r="A283" s="4">
        <v>264</v>
      </c>
      <c r="B283" s="5">
        <v>18.030000000000005</v>
      </c>
      <c r="C283" s="6" t="s">
        <v>222</v>
      </c>
      <c r="D283" s="7" t="s">
        <v>4</v>
      </c>
      <c r="E283" s="8">
        <v>0.83</v>
      </c>
      <c r="F283" s="9">
        <v>14.98</v>
      </c>
      <c r="G283" s="9">
        <f t="shared" si="4"/>
        <v>12.433399999999999</v>
      </c>
    </row>
    <row r="284" spans="1:7" x14ac:dyDescent="0.25">
      <c r="A284" s="4">
        <v>265</v>
      </c>
      <c r="B284" s="5">
        <v>18.040000000000006</v>
      </c>
      <c r="C284" s="6" t="s">
        <v>223</v>
      </c>
      <c r="D284" s="7" t="s">
        <v>4</v>
      </c>
      <c r="E284" s="8">
        <v>0.83</v>
      </c>
      <c r="F284" s="9">
        <v>124.66</v>
      </c>
      <c r="G284" s="9">
        <f t="shared" si="4"/>
        <v>103.4678</v>
      </c>
    </row>
    <row r="285" spans="1:7" ht="40.5" x14ac:dyDescent="0.25">
      <c r="A285" s="4">
        <v>266</v>
      </c>
      <c r="B285" s="5">
        <v>18.050000000000008</v>
      </c>
      <c r="C285" s="6" t="s">
        <v>224</v>
      </c>
      <c r="D285" s="7" t="s">
        <v>209</v>
      </c>
      <c r="E285" s="8">
        <v>2.35</v>
      </c>
      <c r="F285" s="9">
        <v>473.4</v>
      </c>
      <c r="G285" s="9">
        <f t="shared" si="4"/>
        <v>1112.49</v>
      </c>
    </row>
    <row r="286" spans="1:7" ht="27" x14ac:dyDescent="0.25">
      <c r="A286" s="4">
        <v>267</v>
      </c>
      <c r="B286" s="5">
        <v>18.060000000000009</v>
      </c>
      <c r="C286" s="6" t="s">
        <v>225</v>
      </c>
      <c r="D286" s="7" t="s">
        <v>209</v>
      </c>
      <c r="E286" s="8">
        <v>2</v>
      </c>
      <c r="F286" s="9">
        <v>727.86</v>
      </c>
      <c r="G286" s="9">
        <f t="shared" si="4"/>
        <v>1455.72</v>
      </c>
    </row>
    <row r="287" spans="1:7" ht="40.5" x14ac:dyDescent="0.25">
      <c r="A287" s="4">
        <v>268</v>
      </c>
      <c r="B287" s="5">
        <v>18.070000000000011</v>
      </c>
      <c r="C287" s="6" t="s">
        <v>226</v>
      </c>
      <c r="D287" s="7" t="s">
        <v>207</v>
      </c>
      <c r="E287" s="8">
        <v>5</v>
      </c>
      <c r="F287" s="9">
        <v>97.08</v>
      </c>
      <c r="G287" s="9">
        <f t="shared" si="4"/>
        <v>485.4</v>
      </c>
    </row>
    <row r="288" spans="1:7" ht="27" x14ac:dyDescent="0.25">
      <c r="A288" s="4">
        <v>269</v>
      </c>
      <c r="B288" s="5">
        <v>18.080000000000013</v>
      </c>
      <c r="C288" s="6" t="s">
        <v>227</v>
      </c>
      <c r="D288" s="7" t="s">
        <v>209</v>
      </c>
      <c r="E288" s="8">
        <v>2</v>
      </c>
      <c r="F288" s="9">
        <v>446.57</v>
      </c>
      <c r="G288" s="9">
        <f t="shared" si="4"/>
        <v>893.14</v>
      </c>
    </row>
    <row r="289" spans="1:7" ht="40.5" x14ac:dyDescent="0.25">
      <c r="A289" s="4">
        <v>270</v>
      </c>
      <c r="B289" s="5">
        <v>18.090000000000014</v>
      </c>
      <c r="C289" s="6" t="s">
        <v>228</v>
      </c>
      <c r="D289" s="7" t="s">
        <v>4</v>
      </c>
      <c r="E289" s="8">
        <v>2</v>
      </c>
      <c r="F289" s="9">
        <v>604.35</v>
      </c>
      <c r="G289" s="9">
        <f t="shared" si="4"/>
        <v>1208.7</v>
      </c>
    </row>
    <row r="290" spans="1:7" ht="27" x14ac:dyDescent="0.25">
      <c r="A290" s="4">
        <v>271</v>
      </c>
      <c r="B290" s="5">
        <v>18.100000000000016</v>
      </c>
      <c r="C290" s="6" t="s">
        <v>229</v>
      </c>
      <c r="D290" s="7" t="s">
        <v>209</v>
      </c>
      <c r="E290" s="8">
        <v>7.75</v>
      </c>
      <c r="F290" s="9">
        <v>455.45</v>
      </c>
      <c r="G290" s="9">
        <f t="shared" si="4"/>
        <v>3529.7374999999997</v>
      </c>
    </row>
    <row r="291" spans="1:7" ht="40.5" x14ac:dyDescent="0.25">
      <c r="A291" s="4">
        <v>272</v>
      </c>
      <c r="B291" s="5">
        <v>18.110000000000017</v>
      </c>
      <c r="C291" s="6" t="s">
        <v>230</v>
      </c>
      <c r="D291" s="7" t="s">
        <v>4</v>
      </c>
      <c r="E291" s="8">
        <v>1.2</v>
      </c>
      <c r="F291" s="9">
        <v>857.82</v>
      </c>
      <c r="G291" s="9">
        <f t="shared" si="4"/>
        <v>1029.384</v>
      </c>
    </row>
    <row r="292" spans="1:7" ht="27" x14ac:dyDescent="0.25">
      <c r="A292" s="4">
        <v>273</v>
      </c>
      <c r="B292" s="5">
        <v>18.120000000000019</v>
      </c>
      <c r="C292" s="6" t="s">
        <v>231</v>
      </c>
      <c r="D292" s="7" t="s">
        <v>4</v>
      </c>
      <c r="E292" s="8">
        <v>0.72</v>
      </c>
      <c r="F292" s="9">
        <v>429.32</v>
      </c>
      <c r="G292" s="9">
        <f t="shared" si="4"/>
        <v>309.11039999999997</v>
      </c>
    </row>
    <row r="293" spans="1:7" ht="27" x14ac:dyDescent="0.25">
      <c r="A293" s="4">
        <v>274</v>
      </c>
      <c r="B293" s="5">
        <v>18.13000000000002</v>
      </c>
      <c r="C293" s="6" t="s">
        <v>232</v>
      </c>
      <c r="D293" s="7" t="s">
        <v>4</v>
      </c>
      <c r="E293" s="8">
        <v>8</v>
      </c>
      <c r="F293" s="9">
        <v>327.25</v>
      </c>
      <c r="G293" s="9">
        <f t="shared" si="4"/>
        <v>2618</v>
      </c>
    </row>
    <row r="294" spans="1:7" ht="121.5" x14ac:dyDescent="0.25">
      <c r="A294" s="4">
        <v>275</v>
      </c>
      <c r="B294" s="5">
        <v>18.140000000000022</v>
      </c>
      <c r="C294" s="6" t="s">
        <v>233</v>
      </c>
      <c r="D294" s="7" t="s">
        <v>63</v>
      </c>
      <c r="E294" s="8">
        <v>1</v>
      </c>
      <c r="F294" s="9">
        <v>2962.2</v>
      </c>
      <c r="G294" s="9">
        <f t="shared" si="4"/>
        <v>2962.2</v>
      </c>
    </row>
    <row r="295" spans="1:7" x14ac:dyDescent="0.25">
      <c r="A295" s="4">
        <v>276</v>
      </c>
      <c r="B295" s="5">
        <v>18.150000000000023</v>
      </c>
      <c r="C295" s="6" t="s">
        <v>234</v>
      </c>
      <c r="D295" s="7" t="s">
        <v>4</v>
      </c>
      <c r="E295" s="8">
        <v>4</v>
      </c>
      <c r="F295" s="9">
        <v>99.57</v>
      </c>
      <c r="G295" s="9">
        <f t="shared" si="4"/>
        <v>398.28</v>
      </c>
    </row>
    <row r="296" spans="1:7" x14ac:dyDescent="0.25">
      <c r="A296" s="1"/>
      <c r="B296" s="2">
        <v>19</v>
      </c>
      <c r="C296" s="3" t="s">
        <v>235</v>
      </c>
      <c r="D296" s="1"/>
      <c r="E296" s="1"/>
      <c r="F296" s="10"/>
      <c r="G296" s="16">
        <f>SUM(G281:G295)</f>
        <v>16189.5031</v>
      </c>
    </row>
    <row r="297" spans="1:7" x14ac:dyDescent="0.25">
      <c r="A297" s="4"/>
      <c r="B297" s="11">
        <v>19.100000000000001</v>
      </c>
      <c r="C297" s="12" t="s">
        <v>236</v>
      </c>
      <c r="D297" s="7"/>
      <c r="E297" s="8"/>
      <c r="F297" s="9"/>
      <c r="G297" s="9"/>
    </row>
    <row r="298" spans="1:7" ht="27" x14ac:dyDescent="0.25">
      <c r="A298" s="4">
        <v>277</v>
      </c>
      <c r="B298" s="5" t="s">
        <v>237</v>
      </c>
      <c r="C298" s="6" t="s">
        <v>238</v>
      </c>
      <c r="D298" s="7" t="s">
        <v>2</v>
      </c>
      <c r="E298" s="8">
        <v>40</v>
      </c>
      <c r="F298" s="9">
        <v>5377.8</v>
      </c>
      <c r="G298" s="9">
        <f t="shared" si="4"/>
        <v>215112</v>
      </c>
    </row>
    <row r="299" spans="1:7" ht="54" x14ac:dyDescent="0.25">
      <c r="A299" s="4">
        <v>278</v>
      </c>
      <c r="B299" s="5" t="s">
        <v>239</v>
      </c>
      <c r="C299" s="6" t="s">
        <v>240</v>
      </c>
      <c r="D299" s="7" t="s">
        <v>2</v>
      </c>
      <c r="E299" s="8">
        <v>130</v>
      </c>
      <c r="F299" s="9">
        <v>286.60000000000002</v>
      </c>
      <c r="G299" s="9">
        <f t="shared" si="4"/>
        <v>37258</v>
      </c>
    </row>
    <row r="300" spans="1:7" ht="40.5" x14ac:dyDescent="0.25">
      <c r="A300" s="4">
        <v>279</v>
      </c>
      <c r="B300" s="5" t="s">
        <v>241</v>
      </c>
      <c r="C300" s="6" t="s">
        <v>242</v>
      </c>
      <c r="D300" s="7" t="s">
        <v>63</v>
      </c>
      <c r="E300" s="8">
        <v>1</v>
      </c>
      <c r="F300" s="9">
        <v>234.68</v>
      </c>
      <c r="G300" s="9">
        <f t="shared" si="4"/>
        <v>234.68</v>
      </c>
    </row>
    <row r="301" spans="1:7" ht="40.5" x14ac:dyDescent="0.25">
      <c r="A301" s="4">
        <v>280</v>
      </c>
      <c r="B301" s="5" t="s">
        <v>243</v>
      </c>
      <c r="C301" s="6" t="s">
        <v>244</v>
      </c>
      <c r="D301" s="7" t="s">
        <v>63</v>
      </c>
      <c r="E301" s="8">
        <v>2</v>
      </c>
      <c r="F301" s="9">
        <v>8451.26</v>
      </c>
      <c r="G301" s="9">
        <f t="shared" si="4"/>
        <v>16902.52</v>
      </c>
    </row>
    <row r="302" spans="1:7" ht="40.5" x14ac:dyDescent="0.25">
      <c r="A302" s="4">
        <v>281</v>
      </c>
      <c r="B302" s="5" t="s">
        <v>245</v>
      </c>
      <c r="C302" s="6" t="s">
        <v>246</v>
      </c>
      <c r="D302" s="7" t="s">
        <v>63</v>
      </c>
      <c r="E302" s="8">
        <v>1</v>
      </c>
      <c r="F302" s="9">
        <v>11027.18</v>
      </c>
      <c r="G302" s="9">
        <f t="shared" si="4"/>
        <v>11027.18</v>
      </c>
    </row>
    <row r="303" spans="1:7" ht="67.5" x14ac:dyDescent="0.25">
      <c r="A303" s="4">
        <v>282</v>
      </c>
      <c r="B303" s="5" t="s">
        <v>247</v>
      </c>
      <c r="C303" s="6" t="s">
        <v>248</v>
      </c>
      <c r="D303" s="7" t="s">
        <v>63</v>
      </c>
      <c r="E303" s="8">
        <v>14</v>
      </c>
      <c r="F303" s="9">
        <v>3532.85</v>
      </c>
      <c r="G303" s="9">
        <f t="shared" si="4"/>
        <v>49459.9</v>
      </c>
    </row>
    <row r="304" spans="1:7" x14ac:dyDescent="0.25">
      <c r="A304" s="4"/>
      <c r="B304" s="11">
        <v>19.2</v>
      </c>
      <c r="C304" s="12" t="s">
        <v>249</v>
      </c>
      <c r="D304" s="7"/>
      <c r="E304" s="8"/>
      <c r="F304" s="9"/>
      <c r="G304" s="16">
        <f>SUM(G298:G303)</f>
        <v>329994.28000000003</v>
      </c>
    </row>
    <row r="305" spans="1:7" ht="40.5" x14ac:dyDescent="0.25">
      <c r="A305" s="4">
        <v>283</v>
      </c>
      <c r="B305" s="5" t="s">
        <v>250</v>
      </c>
      <c r="C305" s="6" t="s">
        <v>251</v>
      </c>
      <c r="D305" s="7" t="s">
        <v>63</v>
      </c>
      <c r="E305" s="8">
        <v>3</v>
      </c>
      <c r="F305" s="9">
        <v>20893.91</v>
      </c>
      <c r="G305" s="9">
        <f t="shared" si="4"/>
        <v>62681.729999999996</v>
      </c>
    </row>
    <row r="306" spans="1:7" ht="40.5" x14ac:dyDescent="0.25">
      <c r="A306" s="4">
        <v>284</v>
      </c>
      <c r="B306" s="5" t="s">
        <v>252</v>
      </c>
      <c r="C306" s="6" t="s">
        <v>253</v>
      </c>
      <c r="D306" s="7" t="s">
        <v>63</v>
      </c>
      <c r="E306" s="8">
        <v>1</v>
      </c>
      <c r="F306" s="9">
        <v>13062.6</v>
      </c>
      <c r="G306" s="9">
        <f t="shared" si="4"/>
        <v>13062.6</v>
      </c>
    </row>
    <row r="307" spans="1:7" ht="40.5" x14ac:dyDescent="0.25">
      <c r="A307" s="4">
        <v>285</v>
      </c>
      <c r="B307" s="5" t="s">
        <v>254</v>
      </c>
      <c r="C307" s="6" t="s">
        <v>255</v>
      </c>
      <c r="D307" s="7" t="s">
        <v>63</v>
      </c>
      <c r="E307" s="8">
        <v>36</v>
      </c>
      <c r="F307" s="9">
        <v>853.05</v>
      </c>
      <c r="G307" s="9">
        <f t="shared" si="4"/>
        <v>30709.8</v>
      </c>
    </row>
    <row r="308" spans="1:7" ht="54" x14ac:dyDescent="0.25">
      <c r="A308" s="4">
        <v>286</v>
      </c>
      <c r="B308" s="5" t="s">
        <v>256</v>
      </c>
      <c r="C308" s="6" t="s">
        <v>257</v>
      </c>
      <c r="D308" s="7" t="s">
        <v>63</v>
      </c>
      <c r="E308" s="8">
        <v>27</v>
      </c>
      <c r="F308" s="9">
        <v>751.12</v>
      </c>
      <c r="G308" s="9">
        <f t="shared" si="4"/>
        <v>20280.240000000002</v>
      </c>
    </row>
    <row r="309" spans="1:7" x14ac:dyDescent="0.25">
      <c r="A309" s="4"/>
      <c r="B309" s="11">
        <v>19.3</v>
      </c>
      <c r="C309" s="12" t="s">
        <v>258</v>
      </c>
      <c r="D309" s="7"/>
      <c r="E309" s="8"/>
      <c r="F309" s="9"/>
      <c r="G309" s="16">
        <f>SUM(G305:G308)</f>
        <v>126734.37000000001</v>
      </c>
    </row>
    <row r="310" spans="1:7" ht="54" x14ac:dyDescent="0.25">
      <c r="A310" s="4">
        <v>287</v>
      </c>
      <c r="B310" s="5" t="s">
        <v>259</v>
      </c>
      <c r="C310" s="6" t="s">
        <v>257</v>
      </c>
      <c r="D310" s="7" t="s">
        <v>63</v>
      </c>
      <c r="E310" s="8">
        <v>11</v>
      </c>
      <c r="F310" s="9">
        <v>6828.38</v>
      </c>
      <c r="G310" s="9">
        <f t="shared" si="4"/>
        <v>75112.180000000008</v>
      </c>
    </row>
    <row r="311" spans="1:7" ht="27" x14ac:dyDescent="0.25">
      <c r="A311" s="4">
        <v>288</v>
      </c>
      <c r="B311" s="5" t="s">
        <v>260</v>
      </c>
      <c r="C311" s="6" t="s">
        <v>261</v>
      </c>
      <c r="D311" s="7" t="s">
        <v>63</v>
      </c>
      <c r="E311" s="8">
        <v>1</v>
      </c>
      <c r="F311" s="9">
        <v>10428.299999999999</v>
      </c>
      <c r="G311" s="9">
        <f t="shared" si="4"/>
        <v>10428.299999999999</v>
      </c>
    </row>
    <row r="312" spans="1:7" ht="27" x14ac:dyDescent="0.25">
      <c r="A312" s="4">
        <v>289</v>
      </c>
      <c r="B312" s="5" t="s">
        <v>262</v>
      </c>
      <c r="C312" s="6" t="s">
        <v>263</v>
      </c>
      <c r="D312" s="7" t="s">
        <v>63</v>
      </c>
      <c r="E312" s="8">
        <v>1</v>
      </c>
      <c r="F312" s="9">
        <v>4363.2</v>
      </c>
      <c r="G312" s="9">
        <f t="shared" si="4"/>
        <v>4363.2</v>
      </c>
    </row>
    <row r="313" spans="1:7" ht="40.5" x14ac:dyDescent="0.25">
      <c r="A313" s="4">
        <v>290</v>
      </c>
      <c r="B313" s="5" t="s">
        <v>264</v>
      </c>
      <c r="C313" s="6" t="s">
        <v>265</v>
      </c>
      <c r="D313" s="7" t="s">
        <v>63</v>
      </c>
      <c r="E313" s="8">
        <v>1</v>
      </c>
      <c r="F313" s="9">
        <v>19573.2</v>
      </c>
      <c r="G313" s="9">
        <f t="shared" si="4"/>
        <v>19573.2</v>
      </c>
    </row>
    <row r="314" spans="1:7" ht="40.5" x14ac:dyDescent="0.25">
      <c r="A314" s="4">
        <v>291</v>
      </c>
      <c r="B314" s="5" t="s">
        <v>266</v>
      </c>
      <c r="C314" s="6" t="s">
        <v>267</v>
      </c>
      <c r="D314" s="7" t="s">
        <v>2</v>
      </c>
      <c r="E314" s="8">
        <v>30</v>
      </c>
      <c r="F314" s="9">
        <v>616.08000000000004</v>
      </c>
      <c r="G314" s="9">
        <f t="shared" si="4"/>
        <v>18482.400000000001</v>
      </c>
    </row>
    <row r="315" spans="1:7" x14ac:dyDescent="0.25">
      <c r="A315" s="4"/>
      <c r="B315" s="13">
        <v>19.399999999999999</v>
      </c>
      <c r="C315" s="12" t="s">
        <v>268</v>
      </c>
      <c r="D315" s="7"/>
      <c r="E315" s="8"/>
      <c r="F315" s="9"/>
      <c r="G315" s="16">
        <f>SUM(G310:G314)</f>
        <v>127959.28</v>
      </c>
    </row>
    <row r="316" spans="1:7" ht="40.5" x14ac:dyDescent="0.25">
      <c r="A316" s="4">
        <v>292</v>
      </c>
      <c r="B316" s="5" t="s">
        <v>269</v>
      </c>
      <c r="C316" s="6" t="s">
        <v>270</v>
      </c>
      <c r="D316" s="7" t="s">
        <v>63</v>
      </c>
      <c r="E316" s="8">
        <v>7</v>
      </c>
      <c r="F316" s="9">
        <v>667.26</v>
      </c>
      <c r="G316" s="9">
        <f t="shared" si="4"/>
        <v>4670.82</v>
      </c>
    </row>
    <row r="317" spans="1:7" ht="27" x14ac:dyDescent="0.25">
      <c r="A317" s="4">
        <v>293</v>
      </c>
      <c r="B317" s="5" t="s">
        <v>271</v>
      </c>
      <c r="C317" s="6" t="s">
        <v>272</v>
      </c>
      <c r="D317" s="7" t="s">
        <v>63</v>
      </c>
      <c r="E317" s="8">
        <v>6</v>
      </c>
      <c r="F317" s="9">
        <v>667.26</v>
      </c>
      <c r="G317" s="9">
        <f t="shared" si="4"/>
        <v>4003.56</v>
      </c>
    </row>
    <row r="318" spans="1:7" ht="27" x14ac:dyDescent="0.25">
      <c r="A318" s="4">
        <v>294</v>
      </c>
      <c r="B318" s="5" t="s">
        <v>273</v>
      </c>
      <c r="C318" s="6" t="s">
        <v>274</v>
      </c>
      <c r="D318" s="7" t="s">
        <v>63</v>
      </c>
      <c r="E318" s="8">
        <v>5</v>
      </c>
      <c r="F318" s="9">
        <v>7846.8</v>
      </c>
      <c r="G318" s="9">
        <f t="shared" si="4"/>
        <v>39234</v>
      </c>
    </row>
    <row r="319" spans="1:7" ht="54" x14ac:dyDescent="0.25">
      <c r="A319" s="4">
        <v>295</v>
      </c>
      <c r="B319" s="5" t="s">
        <v>275</v>
      </c>
      <c r="C319" s="6" t="s">
        <v>276</v>
      </c>
      <c r="D319" s="7" t="s">
        <v>2</v>
      </c>
      <c r="E319" s="8">
        <v>75</v>
      </c>
      <c r="F319" s="9">
        <v>255.14</v>
      </c>
      <c r="G319" s="9">
        <f t="shared" si="4"/>
        <v>19135.5</v>
      </c>
    </row>
    <row r="320" spans="1:7" ht="27" x14ac:dyDescent="0.25">
      <c r="A320" s="4">
        <v>296</v>
      </c>
      <c r="B320" s="5" t="s">
        <v>277</v>
      </c>
      <c r="C320" s="6" t="s">
        <v>278</v>
      </c>
      <c r="D320" s="7" t="s">
        <v>63</v>
      </c>
      <c r="E320" s="8">
        <v>5</v>
      </c>
      <c r="F320" s="9">
        <v>5007.46</v>
      </c>
      <c r="G320" s="9">
        <f t="shared" si="4"/>
        <v>25037.3</v>
      </c>
    </row>
    <row r="321" spans="1:7" ht="40.5" x14ac:dyDescent="0.25">
      <c r="A321" s="4">
        <v>297</v>
      </c>
      <c r="B321" s="5" t="s">
        <v>279</v>
      </c>
      <c r="C321" s="6" t="s">
        <v>280</v>
      </c>
      <c r="D321" s="7" t="s">
        <v>2</v>
      </c>
      <c r="E321" s="8">
        <v>80</v>
      </c>
      <c r="F321" s="9">
        <v>616.08000000000004</v>
      </c>
      <c r="G321" s="9">
        <f t="shared" si="4"/>
        <v>49286.400000000001</v>
      </c>
    </row>
    <row r="322" spans="1:7" ht="40.5" x14ac:dyDescent="0.25">
      <c r="A322" s="4">
        <v>298</v>
      </c>
      <c r="B322" s="5" t="s">
        <v>281</v>
      </c>
      <c r="C322" s="6" t="s">
        <v>282</v>
      </c>
      <c r="D322" s="7" t="s">
        <v>63</v>
      </c>
      <c r="E322" s="8">
        <v>1</v>
      </c>
      <c r="F322" s="9">
        <v>15494.66</v>
      </c>
      <c r="G322" s="9">
        <f t="shared" si="4"/>
        <v>15494.66</v>
      </c>
    </row>
    <row r="323" spans="1:7" x14ac:dyDescent="0.25">
      <c r="A323" s="4"/>
      <c r="B323" s="13">
        <v>19.5</v>
      </c>
      <c r="C323" s="12" t="s">
        <v>283</v>
      </c>
      <c r="D323" s="7"/>
      <c r="E323" s="8"/>
      <c r="F323" s="9"/>
      <c r="G323" s="16">
        <f>SUM(G316:G322)</f>
        <v>156862.24000000002</v>
      </c>
    </row>
    <row r="324" spans="1:7" ht="40.5" x14ac:dyDescent="0.25">
      <c r="A324" s="4">
        <v>299</v>
      </c>
      <c r="B324" s="5" t="s">
        <v>284</v>
      </c>
      <c r="C324" s="6" t="s">
        <v>285</v>
      </c>
      <c r="D324" s="7" t="s">
        <v>63</v>
      </c>
      <c r="E324" s="8">
        <v>4</v>
      </c>
      <c r="F324" s="9">
        <v>5624.7</v>
      </c>
      <c r="G324" s="9">
        <f t="shared" ref="G324:G345" si="5">E324*F324</f>
        <v>22498.799999999999</v>
      </c>
    </row>
    <row r="325" spans="1:7" ht="40.5" x14ac:dyDescent="0.25">
      <c r="A325" s="4">
        <v>300</v>
      </c>
      <c r="B325" s="5" t="s">
        <v>286</v>
      </c>
      <c r="C325" s="6" t="s">
        <v>287</v>
      </c>
      <c r="D325" s="7" t="s">
        <v>63</v>
      </c>
      <c r="E325" s="8">
        <v>2</v>
      </c>
      <c r="F325" s="9">
        <v>5624.7</v>
      </c>
      <c r="G325" s="9">
        <f t="shared" si="5"/>
        <v>11249.4</v>
      </c>
    </row>
    <row r="326" spans="1:7" ht="40.5" x14ac:dyDescent="0.25">
      <c r="A326" s="4">
        <v>301</v>
      </c>
      <c r="B326" s="5" t="s">
        <v>288</v>
      </c>
      <c r="C326" s="6" t="s">
        <v>289</v>
      </c>
      <c r="D326" s="7" t="s">
        <v>63</v>
      </c>
      <c r="E326" s="8">
        <v>1</v>
      </c>
      <c r="F326" s="9">
        <v>32778.21</v>
      </c>
      <c r="G326" s="9">
        <f t="shared" si="5"/>
        <v>32778.21</v>
      </c>
    </row>
    <row r="327" spans="1:7" ht="40.5" x14ac:dyDescent="0.25">
      <c r="A327" s="4">
        <v>302</v>
      </c>
      <c r="B327" s="5" t="s">
        <v>290</v>
      </c>
      <c r="C327" s="6" t="s">
        <v>291</v>
      </c>
      <c r="D327" s="7" t="s">
        <v>63</v>
      </c>
      <c r="E327" s="8">
        <v>2</v>
      </c>
      <c r="F327" s="9">
        <v>667.26</v>
      </c>
      <c r="G327" s="9">
        <f t="shared" si="5"/>
        <v>1334.52</v>
      </c>
    </row>
    <row r="328" spans="1:7" ht="27" x14ac:dyDescent="0.25">
      <c r="A328" s="4">
        <v>303</v>
      </c>
      <c r="B328" s="5" t="s">
        <v>292</v>
      </c>
      <c r="C328" s="6" t="s">
        <v>293</v>
      </c>
      <c r="D328" s="7" t="s">
        <v>63</v>
      </c>
      <c r="E328" s="8">
        <v>1</v>
      </c>
      <c r="F328" s="9">
        <v>667.26</v>
      </c>
      <c r="G328" s="9">
        <f t="shared" si="5"/>
        <v>667.26</v>
      </c>
    </row>
    <row r="329" spans="1:7" ht="40.5" x14ac:dyDescent="0.25">
      <c r="A329" s="4">
        <v>304</v>
      </c>
      <c r="B329" s="5" t="s">
        <v>294</v>
      </c>
      <c r="C329" s="6" t="s">
        <v>295</v>
      </c>
      <c r="D329" s="7" t="s">
        <v>2</v>
      </c>
      <c r="E329" s="8">
        <v>105</v>
      </c>
      <c r="F329" s="9">
        <v>616.08000000000004</v>
      </c>
      <c r="G329" s="9">
        <f t="shared" si="5"/>
        <v>64688.4</v>
      </c>
    </row>
    <row r="330" spans="1:7" ht="40.5" x14ac:dyDescent="0.25">
      <c r="A330" s="4">
        <v>305</v>
      </c>
      <c r="B330" s="5" t="s">
        <v>296</v>
      </c>
      <c r="C330" s="6" t="s">
        <v>297</v>
      </c>
      <c r="D330" s="7" t="s">
        <v>2</v>
      </c>
      <c r="E330" s="8">
        <v>50</v>
      </c>
      <c r="F330" s="9">
        <v>108.13</v>
      </c>
      <c r="G330" s="9">
        <f t="shared" si="5"/>
        <v>5406.5</v>
      </c>
    </row>
    <row r="331" spans="1:7" ht="27" x14ac:dyDescent="0.25">
      <c r="A331" s="4">
        <v>306</v>
      </c>
      <c r="B331" s="5" t="s">
        <v>298</v>
      </c>
      <c r="C331" s="6" t="s">
        <v>299</v>
      </c>
      <c r="D331" s="7" t="s">
        <v>63</v>
      </c>
      <c r="E331" s="8">
        <v>1</v>
      </c>
      <c r="F331" s="9">
        <v>20893.91</v>
      </c>
      <c r="G331" s="9">
        <f t="shared" si="5"/>
        <v>20893.91</v>
      </c>
    </row>
    <row r="332" spans="1:7" ht="40.5" x14ac:dyDescent="0.25">
      <c r="A332" s="4">
        <v>307</v>
      </c>
      <c r="B332" s="5" t="s">
        <v>300</v>
      </c>
      <c r="C332" s="6" t="s">
        <v>301</v>
      </c>
      <c r="D332" s="7" t="s">
        <v>2</v>
      </c>
      <c r="E332" s="8">
        <v>60</v>
      </c>
      <c r="F332" s="9">
        <v>307.52999999999997</v>
      </c>
      <c r="G332" s="9">
        <f t="shared" si="5"/>
        <v>18451.8</v>
      </c>
    </row>
    <row r="333" spans="1:7" ht="40.5" x14ac:dyDescent="0.25">
      <c r="A333" s="4">
        <v>308</v>
      </c>
      <c r="B333" s="5" t="s">
        <v>302</v>
      </c>
      <c r="C333" s="6" t="s">
        <v>303</v>
      </c>
      <c r="D333" s="7" t="s">
        <v>63</v>
      </c>
      <c r="E333" s="8">
        <v>4</v>
      </c>
      <c r="F333" s="9">
        <v>7846.8</v>
      </c>
      <c r="G333" s="9">
        <f t="shared" si="5"/>
        <v>31387.200000000001</v>
      </c>
    </row>
    <row r="334" spans="1:7" x14ac:dyDescent="0.25">
      <c r="A334" s="4"/>
      <c r="B334" s="13">
        <v>19.600000000000001</v>
      </c>
      <c r="C334" s="12" t="s">
        <v>304</v>
      </c>
      <c r="D334" s="7"/>
      <c r="E334" s="8"/>
      <c r="F334" s="9"/>
      <c r="G334" s="16">
        <f>SUM(G324:G333)</f>
        <v>209356</v>
      </c>
    </row>
    <row r="335" spans="1:7" ht="54" x14ac:dyDescent="0.25">
      <c r="A335" s="4">
        <v>309</v>
      </c>
      <c r="B335" s="5" t="s">
        <v>305</v>
      </c>
      <c r="C335" s="6" t="s">
        <v>306</v>
      </c>
      <c r="D335" s="7" t="s">
        <v>2</v>
      </c>
      <c r="E335" s="8">
        <v>230</v>
      </c>
      <c r="F335" s="9">
        <v>359.17</v>
      </c>
      <c r="G335" s="9">
        <f t="shared" si="5"/>
        <v>82609.100000000006</v>
      </c>
    </row>
    <row r="336" spans="1:7" ht="54" x14ac:dyDescent="0.25">
      <c r="A336" s="4">
        <v>310</v>
      </c>
      <c r="B336" s="5" t="s">
        <v>307</v>
      </c>
      <c r="C336" s="6" t="s">
        <v>308</v>
      </c>
      <c r="D336" s="7" t="s">
        <v>63</v>
      </c>
      <c r="E336" s="8">
        <v>12</v>
      </c>
      <c r="F336" s="9">
        <v>802.43</v>
      </c>
      <c r="G336" s="9">
        <f t="shared" si="5"/>
        <v>9629.16</v>
      </c>
    </row>
    <row r="337" spans="1:7" ht="40.5" x14ac:dyDescent="0.25">
      <c r="A337" s="4">
        <v>311</v>
      </c>
      <c r="B337" s="5" t="s">
        <v>309</v>
      </c>
      <c r="C337" s="6" t="s">
        <v>310</v>
      </c>
      <c r="D337" s="7" t="s">
        <v>63</v>
      </c>
      <c r="E337" s="8">
        <v>1</v>
      </c>
      <c r="F337" s="9">
        <v>19320.71</v>
      </c>
      <c r="G337" s="9">
        <f t="shared" si="5"/>
        <v>19320.71</v>
      </c>
    </row>
    <row r="338" spans="1:7" ht="40.5" x14ac:dyDescent="0.25">
      <c r="A338" s="4">
        <v>312</v>
      </c>
      <c r="B338" s="5" t="s">
        <v>311</v>
      </c>
      <c r="C338" s="6" t="s">
        <v>312</v>
      </c>
      <c r="D338" s="7" t="s">
        <v>63</v>
      </c>
      <c r="E338" s="8">
        <v>1</v>
      </c>
      <c r="F338" s="9">
        <v>13463.76</v>
      </c>
      <c r="G338" s="9">
        <f t="shared" si="5"/>
        <v>13463.76</v>
      </c>
    </row>
    <row r="339" spans="1:7" ht="27" x14ac:dyDescent="0.25">
      <c r="A339" s="4">
        <v>313</v>
      </c>
      <c r="B339" s="5" t="s">
        <v>313</v>
      </c>
      <c r="C339" s="6" t="s">
        <v>314</v>
      </c>
      <c r="D339" s="7" t="s">
        <v>63</v>
      </c>
      <c r="E339" s="8">
        <v>1</v>
      </c>
      <c r="F339" s="9">
        <v>12980.79</v>
      </c>
      <c r="G339" s="9">
        <f t="shared" si="5"/>
        <v>12980.79</v>
      </c>
    </row>
    <row r="340" spans="1:7" ht="54" x14ac:dyDescent="0.25">
      <c r="A340" s="4">
        <v>314</v>
      </c>
      <c r="B340" s="5" t="s">
        <v>315</v>
      </c>
      <c r="C340" s="6" t="s">
        <v>316</v>
      </c>
      <c r="D340" s="7" t="s">
        <v>63</v>
      </c>
      <c r="E340" s="8">
        <v>1</v>
      </c>
      <c r="F340" s="9">
        <v>2236.46</v>
      </c>
      <c r="G340" s="9">
        <f t="shared" si="5"/>
        <v>2236.46</v>
      </c>
    </row>
    <row r="341" spans="1:7" x14ac:dyDescent="0.25">
      <c r="A341" s="4">
        <v>315</v>
      </c>
      <c r="B341" s="5" t="s">
        <v>317</v>
      </c>
      <c r="C341" s="6" t="s">
        <v>318</v>
      </c>
      <c r="D341" s="7" t="s">
        <v>2</v>
      </c>
      <c r="E341" s="8">
        <v>499</v>
      </c>
      <c r="F341" s="9">
        <v>195.87</v>
      </c>
      <c r="G341" s="9">
        <f t="shared" si="5"/>
        <v>97739.13</v>
      </c>
    </row>
    <row r="342" spans="1:7" ht="27" x14ac:dyDescent="0.25">
      <c r="A342" s="4">
        <v>316</v>
      </c>
      <c r="B342" s="5" t="s">
        <v>319</v>
      </c>
      <c r="C342" s="6" t="s">
        <v>320</v>
      </c>
      <c r="D342" s="7" t="s">
        <v>321</v>
      </c>
      <c r="E342" s="8">
        <v>1</v>
      </c>
      <c r="F342" s="9">
        <v>0</v>
      </c>
      <c r="G342" s="9">
        <f t="shared" si="5"/>
        <v>0</v>
      </c>
    </row>
    <row r="343" spans="1:7" x14ac:dyDescent="0.25">
      <c r="A343" s="4">
        <v>317</v>
      </c>
      <c r="B343" s="5" t="s">
        <v>322</v>
      </c>
      <c r="C343" s="6" t="s">
        <v>323</v>
      </c>
      <c r="D343" s="7" t="s">
        <v>63</v>
      </c>
      <c r="E343" s="8">
        <v>1</v>
      </c>
      <c r="F343" s="9">
        <v>43207.44</v>
      </c>
      <c r="G343" s="9">
        <f t="shared" si="5"/>
        <v>43207.44</v>
      </c>
    </row>
    <row r="344" spans="1:7" x14ac:dyDescent="0.25">
      <c r="A344" s="4">
        <v>318</v>
      </c>
      <c r="B344" s="5" t="s">
        <v>324</v>
      </c>
      <c r="C344" s="6" t="s">
        <v>325</v>
      </c>
      <c r="D344" s="7" t="s">
        <v>63</v>
      </c>
      <c r="E344" s="8">
        <v>1</v>
      </c>
      <c r="F344" s="9">
        <v>55552.42</v>
      </c>
      <c r="G344" s="9">
        <f t="shared" si="5"/>
        <v>55552.42</v>
      </c>
    </row>
    <row r="345" spans="1:7" ht="27" x14ac:dyDescent="0.25">
      <c r="A345" s="4">
        <v>319</v>
      </c>
      <c r="B345" s="5" t="s">
        <v>326</v>
      </c>
      <c r="C345" s="6" t="s">
        <v>327</v>
      </c>
      <c r="D345" s="7" t="s">
        <v>63</v>
      </c>
      <c r="E345" s="8">
        <v>1</v>
      </c>
      <c r="F345" s="9">
        <v>43207.44</v>
      </c>
      <c r="G345" s="9">
        <f t="shared" si="5"/>
        <v>43207.44</v>
      </c>
    </row>
    <row r="346" spans="1:7" x14ac:dyDescent="0.25">
      <c r="A346" s="14"/>
      <c r="B346" s="14"/>
      <c r="C346" s="14"/>
      <c r="D346" s="14"/>
      <c r="E346" s="14"/>
      <c r="F346" s="14"/>
      <c r="G346" s="17">
        <f>SUM(G335:G345)</f>
        <v>379946.41</v>
      </c>
    </row>
    <row r="347" spans="1:7" x14ac:dyDescent="0.25">
      <c r="A347" s="14"/>
      <c r="B347" s="14"/>
      <c r="C347" s="14"/>
      <c r="D347" s="14"/>
      <c r="E347" s="14"/>
      <c r="F347" s="14" t="s">
        <v>332</v>
      </c>
      <c r="G347" s="15">
        <f>(G346+G334+G323+G315+G309+G304+G296+G280+G262+G250+G231+G209+G190+G173+G150+G129+G98+G90+G85+G70+G58+G42+G34+G19)</f>
        <v>4424207.619500001</v>
      </c>
    </row>
    <row r="348" spans="1:7" x14ac:dyDescent="0.25">
      <c r="A348" s="14"/>
      <c r="B348" s="14"/>
      <c r="C348" s="14"/>
      <c r="D348" s="14"/>
      <c r="E348" s="14"/>
      <c r="F348" s="14" t="s">
        <v>333</v>
      </c>
      <c r="G348" s="18">
        <f>(G347*16%)</f>
        <v>707873.21912000014</v>
      </c>
    </row>
    <row r="349" spans="1:7" x14ac:dyDescent="0.25">
      <c r="A349" s="14"/>
      <c r="B349" s="14"/>
      <c r="C349" s="14"/>
      <c r="D349" s="14"/>
      <c r="E349" s="14"/>
      <c r="F349" s="14" t="s">
        <v>334</v>
      </c>
      <c r="G349" s="15">
        <f>(G347+G348)</f>
        <v>5132080.8386200015</v>
      </c>
    </row>
  </sheetData>
  <mergeCells count="1">
    <mergeCell ref="D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Isai Lucero Diaz</dc:creator>
  <cp:lastModifiedBy>Gerardo Isai Lucero Diaz</cp:lastModifiedBy>
  <dcterms:created xsi:type="dcterms:W3CDTF">2018-03-20T20:00:51Z</dcterms:created>
  <dcterms:modified xsi:type="dcterms:W3CDTF">2018-03-21T18:06:13Z</dcterms:modified>
</cp:coreProperties>
</file>