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y.valdez\Desktop\"/>
    </mc:Choice>
  </mc:AlternateContent>
  <bookViews>
    <workbookView xWindow="0" yWindow="0" windowWidth="21600" windowHeight="9135"/>
  </bookViews>
  <sheets>
    <sheet name="Ppto Ref 2018" sheetId="13" r:id="rId1"/>
  </sheets>
  <externalReferences>
    <externalReference r:id="rId2"/>
    <externalReference r:id="rId3"/>
    <externalReference r:id="rId4"/>
  </externalReferences>
  <definedNames>
    <definedName name="______ace1" localSheetId="0">#REF!</definedName>
    <definedName name="______ace1">#REF!</definedName>
    <definedName name="______ace2" localSheetId="0">#REF!</definedName>
    <definedName name="______ace2">#REF!</definedName>
    <definedName name="____ace1" localSheetId="0">#REF!</definedName>
    <definedName name="____ace1">#REF!</definedName>
    <definedName name="____ace2" localSheetId="0">#REF!</definedName>
    <definedName name="____ace2">#REF!</definedName>
    <definedName name="___ace1" localSheetId="0">#REF!</definedName>
    <definedName name="___ace1">#REF!</definedName>
    <definedName name="___ace2" localSheetId="0">#REF!</definedName>
    <definedName name="___ace2">#REF!</definedName>
    <definedName name="_ace1" localSheetId="0">#REF!</definedName>
    <definedName name="_ace1">#REF!</definedName>
    <definedName name="_ace2" localSheetId="0">#REF!</definedName>
    <definedName name="_ace2">#REF!</definedName>
    <definedName name="_Fill" localSheetId="0" hidden="1">#REF!</definedName>
    <definedName name="_Fill" hidden="1">#REF!</definedName>
    <definedName name="_Order1" hidden="1">255</definedName>
    <definedName name="_Order2" hidden="1">255</definedName>
    <definedName name="A_impresión_IM" localSheetId="0">#REF!</definedName>
    <definedName name="A_impresión_IM">#REF!</definedName>
    <definedName name="_xlnm.Print_Area" localSheetId="0">'Ppto Ref 2018'!$A$1:$G$40</definedName>
    <definedName name="Conceptos6116" localSheetId="0">#REF!</definedName>
    <definedName name="Conceptos6116">#REF!</definedName>
    <definedName name="Conceptos6155">[1]Conceptos!$A$3:$T$112</definedName>
    <definedName name="_xlnm.Criteria" localSheetId="0">#REF!</definedName>
    <definedName name="_xlnm.Criteria">#REF!</definedName>
    <definedName name="CURIEL" localSheetId="0">'[2]DATOS BASICOS'!#REF!</definedName>
    <definedName name="CURIEL">'[2]DATOS BASICOS'!#REF!</definedName>
    <definedName name="Esta_Estimación_A.Glez_Granjas">'[3]5-2 A.Glez Granjas'!$G$2:$G$117</definedName>
    <definedName name="Esta_Estimación_Chih92">'[3]5-4 Chih.92'!$G$2:$G$116</definedName>
    <definedName name="Esta_Estimación_EST74">'[3]5-1 EST 74'!$G$2:$G$121</definedName>
    <definedName name="Esta_Estimación_Gabilondo">'[3]5-3 Gabilondo'!$G$2:$G$114</definedName>
    <definedName name="Esta_Estimación_México">'[3]5-9 México 91'!$G$2:$G$159</definedName>
    <definedName name="Esta_Estimación_Walt">'[3]5-5 Walt Disney'!$G$2:$G$119</definedName>
    <definedName name="Esta_Estimación_Zuno">'[3]5-8 Esther Zuno'!$G$2:$G$159</definedName>
    <definedName name="MARIO" localSheetId="0">#REF!</definedName>
    <definedName name="MARIO">#REF!</definedName>
    <definedName name="MAT" localSheetId="0">#REF!</definedName>
    <definedName name="MAT">#REF!</definedName>
    <definedName name="uno" localSheetId="0">#REF!</definedName>
    <definedName name="uno">#REF!</definedName>
  </definedNames>
  <calcPr calcId="152511"/>
</workbook>
</file>

<file path=xl/calcChain.xml><?xml version="1.0" encoding="utf-8"?>
<calcChain xmlns="http://schemas.openxmlformats.org/spreadsheetml/2006/main">
  <c r="C34" i="13" l="1"/>
  <c r="B34" i="13"/>
  <c r="C33" i="13"/>
  <c r="B33" i="13"/>
  <c r="C32" i="13"/>
  <c r="B32" i="13"/>
  <c r="G28" i="13"/>
  <c r="G25" i="13"/>
  <c r="G24" i="13"/>
  <c r="G23" i="13"/>
  <c r="G22" i="13"/>
  <c r="G21" i="13"/>
  <c r="G20" i="13"/>
  <c r="G17" i="13"/>
  <c r="G16" i="13"/>
  <c r="G15" i="13"/>
  <c r="G14" i="13"/>
  <c r="G13" i="13"/>
  <c r="G12" i="13"/>
  <c r="G11" i="13"/>
  <c r="G10" i="13"/>
  <c r="G29" i="13" l="1"/>
  <c r="G34" i="13" s="1"/>
  <c r="G18" i="13"/>
  <c r="G32" i="13" s="1"/>
  <c r="G26" i="13"/>
  <c r="G33" i="13" l="1"/>
  <c r="G37" i="13" s="1"/>
  <c r="G39" i="13" s="1"/>
  <c r="G40" i="13" l="1"/>
</calcChain>
</file>

<file path=xl/sharedStrings.xml><?xml version="1.0" encoding="utf-8"?>
<sst xmlns="http://schemas.openxmlformats.org/spreadsheetml/2006/main" count="48" uniqueCount="32">
  <si>
    <t>IMPORTE</t>
  </si>
  <si>
    <t>IVA</t>
  </si>
  <si>
    <t>UNIDAD</t>
  </si>
  <si>
    <t>Secretaría de Comunicaciones y Obras Públicas</t>
  </si>
  <si>
    <t>Dirección de Obras Públicas</t>
  </si>
  <si>
    <t>N°</t>
  </si>
  <si>
    <t>CONCEPTOS</t>
  </si>
  <si>
    <t>VOLUMENES</t>
  </si>
  <si>
    <t>P.UNITARIO</t>
  </si>
  <si>
    <t>SUBTOTAL</t>
  </si>
  <si>
    <t>TOTAL</t>
  </si>
  <si>
    <t>lote</t>
  </si>
  <si>
    <t>pza</t>
  </si>
  <si>
    <t>"OBRA CIVIL PARA LA IMPLEMENTACIÓN DE LA PLATAFORMA ESCUDO CHIHUAHUA EN LA CIUDAD DE CHIHUAHUA, CHIH."</t>
  </si>
  <si>
    <t>Suministro de poste fijo para camara de video vigilancica de 15 m de altura en calibre 3/16 galvanizado por inmersión en caliente (ténica HOT-DIP) bajo especificaciones C.F.E marca DYNTRA, MODELO PF-15, ó similar, según proyecto, Incluye: Suministro de los materiales, mano de obra, maquinaria, equipo y todo lo necesario para su correcta ejecución.</t>
  </si>
  <si>
    <t>Colocación de poste fijo para camara de video vigilancica de 15 m de altura en calibre 3/16 galvanizado por inmersión en caliente (ténica HOT-DIP) bajo especificaciones C.F.E marca DYNTRA, MODELO PF-15, ó similar, según proyecto, Incluye: Suministro de los materiales, mano de obra, maquinaria, equipo y todo lo necesario para su correcta ejecución.</t>
  </si>
  <si>
    <t>Suministro de gabinete NEMA de conexiones con contactos de energia, interconexiones, fusible térmico y regulador Acondicionador de potencia micro-controlado, Marca: INDUSTRONIC, Modelo: AMCR-5101, Capacidad: 1.0 KVA, Monofasico, Voltaje de entrada: 110V, Voltaje de salida: 110V. (Con rango de regulación de+/-15% en la entrada y +/-5% en la salida); Incluye: Materiales, mano de obra, equipo, pruebas y todo lo necesario para su correcta ejecución.</t>
  </si>
  <si>
    <t>Intalación de gabinete NEMA de conexiones con contactos de energia, interconexiones, fusible térmico y regulador Acondicionador de potencia micro-controlado, Marca: INDUSTRONIC, Modelo: AMCR-5101, Capacidad: 1.0 KVA, Monofasico, Voltaje de entrada: 110V, Voltaje de salida: 110V. (Con rango de regulación de+/-15% en la entrada y +/-5% en la salida); Incluye: Materiales, mano de obra, equipo, pruebas y todo lo necesario para su correcta ejecución.</t>
  </si>
  <si>
    <t>Construcción de base de concreto de acuerdo a medidas y especificaciones de proyecto para poste de videovigilancia urbana, incluye: registro  y ducto de conexión, materiales, mano de obra, equipo, herramienta y todo lo necesario para su correcta ejecución</t>
  </si>
  <si>
    <t>Suministro e instalacion de Switch de 5 puertos 10/100 Ethernet. Marca Cisco y/o de igual o similar calidad, modelo  SF-100D-05, Incluye todo lo necesario para correcta instalación.</t>
  </si>
  <si>
    <t>Sistema de apartarrayo de punta, Incluye: Punta, cable según proyecto, conectores, sistema de tierras para 4 ohms a base de varillas copperweld, accesorios y todo lo necesario para su correcta ejecución.</t>
  </si>
  <si>
    <t>Acometida de energia con: tuberia conduit, cable calibre 10 Incluye: accesorios, materiales, mano de obra, herramienta menor y todo lo necesario para su correcta ejecucion.</t>
  </si>
  <si>
    <t>SUMINISTRO E INSTALACION DE POSTES DE ACERO GALVANIZADO EN DIFERENTES  PUNTOS DE LA CIUDAD DE CHIHUAHUA.</t>
  </si>
  <si>
    <t>SUMINISTRO E INSTALACION DE 4 ARCOS ESCUDOS (DOBLES)  A UBICARSE EN LOS 4 ACCESOS A LA CIUDAD DE CHIHUAHUA.</t>
  </si>
  <si>
    <t>Suministro y colocacion de Estructuras Metalicas tipo puente travesaño de 12 m de ancho, montada sobre postes metalicos de 7.00 mts de altura, marca DYNTRA y/o igual o similar calidad y que cumpla con las especificaciones de proyecto, con Señalamiento de lámina Galvanizada con dimensiones 3.66 m x 1.22 m (Reflejante alta intensidad y letras grado diamante), incluye: materiales, mano de obra, herramienta, equipo, maquinaria y todo lo necesario para su correcta ejecución.</t>
  </si>
  <si>
    <t>Suministro e instalacion de lamparas de leds de 100 watts para iluminación de Señalmiento. Incluye: Materiales, mano de obra, herramienta, accesorios , equipo, pruebas y todo lo necesario para su correcta ejecución.</t>
  </si>
  <si>
    <t>Acometida de energia con: tuberia conducito, cable calibre 10 Incluye: accesorios, materiales, mano de obra, herramienta menor y todo lo necesario para su correcta ejecucion.</t>
  </si>
  <si>
    <t>OTROS</t>
  </si>
  <si>
    <t>Póliza de Resposabilidad civil</t>
  </si>
  <si>
    <t>OBRA CIVIL</t>
  </si>
  <si>
    <t>PRESUPUESTO DE REFRENDO</t>
  </si>
  <si>
    <t>REFRENDO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</si>
</sst>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.00"/>
    <numFmt numFmtId="167" formatCode="[$$-80A]#,##0.00"/>
    <numFmt numFmtId="168" formatCode="_(&quot;N$&quot;* #,##0.00_);_(&quot;N$&quot;* \(#,##0.00\);_(&quot;N$&quot;* &quot;-&quot;??_);_(@_)"/>
    <numFmt numFmtId="169" formatCode="_-[$€-2]* #,##0.00_-;\-[$€-2]* #,##0.00_-;_-[$€-2]* &quot;-&quot;??_-"/>
    <numFmt numFmtId="170" formatCode="#,##0.00_ ;[Red]\-#,##0.00\ "/>
    <numFmt numFmtId="171" formatCode="#,##0&quot; Pts&quot;;[Red]\-#,##0&quot; Pts&quot;"/>
    <numFmt numFmtId="172" formatCode="0.0"/>
  </numFmts>
  <fonts count="3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Swis721 Cn BT"/>
      <family val="2"/>
    </font>
    <font>
      <b/>
      <sz val="8"/>
      <color indexed="14"/>
      <name val="Helv"/>
    </font>
    <font>
      <b/>
      <sz val="8"/>
      <name val="Helv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1"/>
      <color theme="0"/>
      <name val="Abadi MT Condensed Light"/>
      <family val="2"/>
    </font>
    <font>
      <b/>
      <sz val="10"/>
      <name val="Arial Narrow"/>
      <family val="2"/>
    </font>
    <font>
      <sz val="10"/>
      <name val="Arial"/>
      <family val="2"/>
    </font>
    <font>
      <sz val="14"/>
      <color theme="1"/>
      <name val="Arial"/>
      <family val="2"/>
    </font>
    <font>
      <sz val="10"/>
      <color indexed="16"/>
      <name val="Arial Narrow"/>
      <family val="2"/>
    </font>
    <font>
      <sz val="10"/>
      <color theme="1"/>
      <name val="Arial Narrow"/>
      <family val="2"/>
    </font>
    <font>
      <sz val="9"/>
      <name val="Arial"/>
      <family val="2"/>
    </font>
    <font>
      <sz val="9"/>
      <name val="Arial Narrow"/>
      <family val="2"/>
    </font>
    <font>
      <sz val="9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</borders>
  <cellStyleXfs count="69">
    <xf numFmtId="0" fontId="0" fillId="0" borderId="0"/>
    <xf numFmtId="2" fontId="12" fillId="2" borderId="0">
      <alignment horizontal="center" vertical="center"/>
    </xf>
    <xf numFmtId="0" fontId="13" fillId="0" borderId="1"/>
    <xf numFmtId="0" fontId="14" fillId="0" borderId="0"/>
    <xf numFmtId="0" fontId="9" fillId="0" borderId="0" applyNumberFormat="0" applyFill="0" applyBorder="0" applyAlignment="0" applyProtection="0">
      <alignment vertical="top"/>
      <protection locked="0"/>
    </xf>
    <xf numFmtId="165" fontId="8" fillId="0" borderId="0" applyFont="0" applyFill="0" applyBorder="0" applyAlignment="0" applyProtection="0"/>
    <xf numFmtId="0" fontId="11" fillId="0" borderId="1"/>
    <xf numFmtId="0" fontId="11" fillId="0" borderId="0"/>
    <xf numFmtId="0" fontId="10" fillId="0" borderId="2"/>
    <xf numFmtId="0" fontId="11" fillId="0" borderId="0"/>
    <xf numFmtId="0" fontId="15" fillId="0" borderId="0"/>
    <xf numFmtId="0" fontId="16" fillId="0" borderId="0"/>
    <xf numFmtId="40" fontId="15" fillId="0" borderId="0" applyFont="0" applyFill="0" applyBorder="0" applyAlignment="0" applyProtection="0"/>
    <xf numFmtId="0" fontId="8" fillId="0" borderId="0"/>
    <xf numFmtId="0" fontId="7" fillId="0" borderId="0"/>
    <xf numFmtId="0" fontId="8" fillId="0" borderId="0"/>
    <xf numFmtId="0" fontId="8" fillId="0" borderId="0"/>
    <xf numFmtId="43" fontId="7" fillId="0" borderId="0" applyFont="0" applyFill="0" applyBorder="0" applyAlignment="0" applyProtection="0"/>
    <xf numFmtId="169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6" fillId="0" borderId="0"/>
    <xf numFmtId="0" fontId="18" fillId="0" borderId="0"/>
    <xf numFmtId="0" fontId="13" fillId="0" borderId="3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1" fillId="0" borderId="3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5" fillId="0" borderId="0"/>
    <xf numFmtId="0" fontId="15" fillId="0" borderId="0"/>
    <xf numFmtId="171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" fillId="0" borderId="0"/>
    <xf numFmtId="44" fontId="8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0" fontId="4" fillId="0" borderId="0"/>
    <xf numFmtId="0" fontId="3" fillId="0" borderId="0"/>
    <xf numFmtId="44" fontId="8" fillId="0" borderId="0" applyFont="0" applyFill="0" applyBorder="0" applyAlignment="0" applyProtection="0"/>
    <xf numFmtId="0" fontId="2" fillId="0" borderId="0"/>
    <xf numFmtId="44" fontId="28" fillId="0" borderId="0" applyFont="0" applyFill="0" applyBorder="0" applyAlignment="0" applyProtection="0"/>
    <xf numFmtId="0" fontId="1" fillId="0" borderId="0"/>
  </cellStyleXfs>
  <cellXfs count="91">
    <xf numFmtId="0" fontId="0" fillId="0" borderId="0" xfId="0"/>
    <xf numFmtId="0" fontId="8" fillId="0" borderId="0" xfId="0" applyFont="1" applyAlignment="1">
      <alignment vertical="top"/>
    </xf>
    <xf numFmtId="2" fontId="20" fillId="0" borderId="0" xfId="0" applyNumberFormat="1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right"/>
    </xf>
    <xf numFmtId="2" fontId="8" fillId="0" borderId="0" xfId="0" applyNumberFormat="1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center" vertical="top"/>
    </xf>
    <xf numFmtId="0" fontId="8" fillId="0" borderId="0" xfId="0" applyFont="1" applyFill="1" applyBorder="1" applyAlignment="1">
      <alignment horizontal="right" vertical="top"/>
    </xf>
    <xf numFmtId="0" fontId="8" fillId="0" borderId="0" xfId="0" applyFont="1" applyBorder="1" applyAlignment="1">
      <alignment horizontal="right" vertical="top"/>
    </xf>
    <xf numFmtId="0" fontId="8" fillId="0" borderId="0" xfId="0" applyFont="1" applyBorder="1" applyAlignment="1">
      <alignment vertical="top"/>
    </xf>
    <xf numFmtId="0" fontId="8" fillId="0" borderId="0" xfId="11" applyFont="1" applyFill="1" applyBorder="1"/>
    <xf numFmtId="1" fontId="20" fillId="0" borderId="0" xfId="0" applyNumberFormat="1" applyFont="1" applyFill="1" applyBorder="1" applyAlignment="1">
      <alignment horizontal="center" vertical="center"/>
    </xf>
    <xf numFmtId="167" fontId="22" fillId="0" borderId="0" xfId="27" applyNumberFormat="1" applyFont="1" applyFill="1" applyBorder="1" applyAlignment="1">
      <alignment horizontal="right" vertical="top"/>
    </xf>
    <xf numFmtId="166" fontId="8" fillId="0" borderId="0" xfId="0" applyNumberFormat="1" applyFont="1" applyFill="1" applyBorder="1" applyAlignment="1">
      <alignment vertical="top"/>
    </xf>
    <xf numFmtId="166" fontId="8" fillId="0" borderId="0" xfId="37" applyNumberFormat="1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2" fontId="8" fillId="0" borderId="0" xfId="0" applyNumberFormat="1" applyFont="1" applyFill="1" applyBorder="1" applyAlignment="1">
      <alignment horizontal="right" vertical="top"/>
    </xf>
    <xf numFmtId="0" fontId="21" fillId="4" borderId="0" xfId="0" applyFont="1" applyFill="1" applyBorder="1" applyAlignment="1">
      <alignment horizontal="right" vertical="top"/>
    </xf>
    <xf numFmtId="166" fontId="21" fillId="4" borderId="0" xfId="0" applyNumberFormat="1" applyFont="1" applyFill="1" applyBorder="1" applyAlignment="1">
      <alignment horizontal="right" vertical="top"/>
    </xf>
    <xf numFmtId="0" fontId="8" fillId="0" borderId="0" xfId="0" applyFont="1" applyFill="1" applyAlignment="1">
      <alignment vertical="top"/>
    </xf>
    <xf numFmtId="2" fontId="8" fillId="0" borderId="0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right" vertical="top"/>
    </xf>
    <xf numFmtId="166" fontId="21" fillId="0" borderId="0" xfId="0" applyNumberFormat="1" applyFont="1" applyFill="1" applyBorder="1" applyAlignment="1">
      <alignment horizontal="right" vertical="top"/>
    </xf>
    <xf numFmtId="2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8" fillId="3" borderId="0" xfId="0" applyFont="1" applyFill="1" applyBorder="1" applyAlignment="1">
      <alignment vertical="top"/>
    </xf>
    <xf numFmtId="0" fontId="24" fillId="5" borderId="4" xfId="15" applyFont="1" applyFill="1" applyBorder="1" applyAlignment="1">
      <alignment horizontal="center" vertical="justify"/>
    </xf>
    <xf numFmtId="0" fontId="8" fillId="5" borderId="4" xfId="0" applyFont="1" applyFill="1" applyBorder="1" applyAlignment="1">
      <alignment vertical="top"/>
    </xf>
    <xf numFmtId="0" fontId="24" fillId="0" borderId="0" xfId="15" applyFont="1" applyFill="1" applyBorder="1" applyAlignment="1">
      <alignment horizontal="center" vertical="justify"/>
    </xf>
    <xf numFmtId="0" fontId="25" fillId="0" borderId="0" xfId="15" applyFont="1" applyFill="1" applyBorder="1" applyAlignment="1">
      <alignment horizontal="justify" vertical="top"/>
    </xf>
    <xf numFmtId="0" fontId="24" fillId="0" borderId="0" xfId="15" applyFont="1" applyFill="1" applyBorder="1" applyAlignment="1">
      <alignment horizontal="center" vertical="top"/>
    </xf>
    <xf numFmtId="39" fontId="24" fillId="0" borderId="0" xfId="15" applyNumberFormat="1" applyFont="1" applyFill="1" applyBorder="1" applyAlignment="1">
      <alignment horizontal="center" vertical="top"/>
    </xf>
    <xf numFmtId="44" fontId="8" fillId="0" borderId="0" xfId="15" applyNumberFormat="1" applyFont="1" applyFill="1" applyBorder="1" applyAlignment="1">
      <alignment vertical="top"/>
    </xf>
    <xf numFmtId="167" fontId="27" fillId="5" borderId="4" xfId="27" applyNumberFormat="1" applyFont="1" applyFill="1" applyBorder="1" applyAlignment="1">
      <alignment horizontal="right" vertical="top"/>
    </xf>
    <xf numFmtId="167" fontId="22" fillId="0" borderId="6" xfId="27" applyNumberFormat="1" applyFont="1" applyFill="1" applyBorder="1" applyAlignment="1">
      <alignment horizontal="right" vertical="top"/>
    </xf>
    <xf numFmtId="170" fontId="8" fillId="0" borderId="4" xfId="5" applyNumberFormat="1" applyFont="1" applyBorder="1" applyAlignment="1">
      <alignment horizontal="right" vertical="top"/>
    </xf>
    <xf numFmtId="167" fontId="30" fillId="3" borderId="4" xfId="27" applyNumberFormat="1" applyFont="1" applyFill="1" applyBorder="1" applyAlignment="1">
      <alignment horizontal="right" vertical="top"/>
    </xf>
    <xf numFmtId="0" fontId="22" fillId="3" borderId="4" xfId="0" applyFont="1" applyFill="1" applyBorder="1" applyAlignment="1">
      <alignment vertical="top"/>
    </xf>
    <xf numFmtId="0" fontId="31" fillId="5" borderId="4" xfId="15" applyFont="1" applyFill="1" applyBorder="1" applyAlignment="1">
      <alignment horizontal="justify" vertical="top"/>
    </xf>
    <xf numFmtId="0" fontId="23" fillId="5" borderId="4" xfId="15" applyFont="1" applyFill="1" applyBorder="1" applyAlignment="1">
      <alignment horizontal="center" vertical="top"/>
    </xf>
    <xf numFmtId="39" fontId="23" fillId="5" borderId="4" xfId="15" applyNumberFormat="1" applyFont="1" applyFill="1" applyBorder="1" applyAlignment="1">
      <alignment horizontal="center" vertical="top"/>
    </xf>
    <xf numFmtId="44" fontId="22" fillId="5" borderId="4" xfId="15" applyNumberFormat="1" applyFont="1" applyFill="1" applyBorder="1" applyAlignment="1">
      <alignment vertical="top"/>
    </xf>
    <xf numFmtId="44" fontId="31" fillId="3" borderId="6" xfId="67" applyFont="1" applyFill="1" applyBorder="1" applyAlignment="1">
      <alignment horizontal="right" vertical="top"/>
    </xf>
    <xf numFmtId="0" fontId="32" fillId="0" borderId="4" xfId="0" applyFont="1" applyFill="1" applyBorder="1" applyAlignment="1">
      <alignment horizontal="center" vertical="top" wrapText="1"/>
    </xf>
    <xf numFmtId="2" fontId="32" fillId="0" borderId="4" xfId="0" applyNumberFormat="1" applyFont="1" applyFill="1" applyBorder="1" applyAlignment="1">
      <alignment horizontal="center" vertical="top" wrapText="1"/>
    </xf>
    <xf numFmtId="167" fontId="27" fillId="5" borderId="6" xfId="27" applyNumberFormat="1" applyFont="1" applyFill="1" applyBorder="1" applyAlignment="1">
      <alignment horizontal="right" vertical="top"/>
    </xf>
    <xf numFmtId="167" fontId="22" fillId="3" borderId="6" xfId="27" applyNumberFormat="1" applyFont="1" applyFill="1" applyBorder="1" applyAlignment="1">
      <alignment horizontal="right" vertical="top"/>
    </xf>
    <xf numFmtId="172" fontId="32" fillId="0" borderId="4" xfId="0" applyNumberFormat="1" applyFont="1" applyFill="1" applyBorder="1" applyAlignment="1">
      <alignment horizontal="center" vertical="top" wrapText="1"/>
    </xf>
    <xf numFmtId="0" fontId="31" fillId="0" borderId="0" xfId="15" applyFont="1" applyFill="1" applyBorder="1" applyAlignment="1">
      <alignment horizontal="justify" vertical="top"/>
    </xf>
    <xf numFmtId="0" fontId="23" fillId="0" borderId="0" xfId="15" applyFont="1" applyFill="1" applyBorder="1" applyAlignment="1">
      <alignment horizontal="center" vertical="top"/>
    </xf>
    <xf numFmtId="39" fontId="23" fillId="0" borderId="0" xfId="15" applyNumberFormat="1" applyFont="1" applyFill="1" applyBorder="1" applyAlignment="1">
      <alignment horizontal="center" vertical="top"/>
    </xf>
    <xf numFmtId="44" fontId="22" fillId="0" borderId="0" xfId="15" applyNumberFormat="1" applyFont="1" applyFill="1" applyBorder="1" applyAlignment="1">
      <alignment vertical="top"/>
    </xf>
    <xf numFmtId="167" fontId="27" fillId="0" borderId="0" xfId="27" applyNumberFormat="1" applyFont="1" applyFill="1" applyBorder="1" applyAlignment="1">
      <alignment horizontal="right" vertical="top"/>
    </xf>
    <xf numFmtId="0" fontId="29" fillId="3" borderId="6" xfId="0" applyFont="1" applyFill="1" applyBorder="1" applyAlignment="1">
      <alignment horizontal="center"/>
    </xf>
    <xf numFmtId="0" fontId="27" fillId="3" borderId="6" xfId="15" applyFont="1" applyFill="1" applyBorder="1" applyAlignment="1">
      <alignment horizontal="center"/>
    </xf>
    <xf numFmtId="0" fontId="27" fillId="3" borderId="6" xfId="15" applyFont="1" applyFill="1" applyBorder="1" applyAlignment="1">
      <alignment horizontal="right"/>
    </xf>
    <xf numFmtId="0" fontId="24" fillId="3" borderId="0" xfId="15" applyFont="1" applyFill="1" applyBorder="1" applyAlignment="1">
      <alignment horizontal="center" vertical="justify"/>
    </xf>
    <xf numFmtId="0" fontId="31" fillId="3" borderId="0" xfId="15" applyFont="1" applyFill="1" applyBorder="1" applyAlignment="1">
      <alignment horizontal="justify" vertical="top"/>
    </xf>
    <xf numFmtId="167" fontId="27" fillId="3" borderId="0" xfId="27" applyNumberFormat="1" applyFont="1" applyFill="1" applyBorder="1" applyAlignment="1">
      <alignment horizontal="right" vertical="top"/>
    </xf>
    <xf numFmtId="0" fontId="0" fillId="0" borderId="6" xfId="0" applyBorder="1" applyAlignment="1">
      <alignment horizontal="justify" vertical="center"/>
    </xf>
    <xf numFmtId="0" fontId="8" fillId="0" borderId="6" xfId="0" applyFont="1" applyBorder="1" applyAlignment="1">
      <alignment vertical="top"/>
    </xf>
    <xf numFmtId="0" fontId="20" fillId="3" borderId="0" xfId="0" applyFont="1" applyFill="1" applyAlignment="1">
      <alignment horizontal="justify" vertical="center"/>
    </xf>
    <xf numFmtId="0" fontId="20" fillId="3" borderId="6" xfId="0" applyFont="1" applyFill="1" applyBorder="1" applyAlignment="1">
      <alignment horizontal="justify" vertical="center"/>
    </xf>
    <xf numFmtId="0" fontId="32" fillId="3" borderId="4" xfId="0" applyFont="1" applyFill="1" applyBorder="1" applyAlignment="1">
      <alignment horizontal="center" vertical="top" wrapText="1"/>
    </xf>
    <xf numFmtId="0" fontId="33" fillId="3" borderId="4" xfId="13" applyNumberFormat="1" applyFont="1" applyFill="1" applyBorder="1" applyAlignment="1" applyProtection="1">
      <alignment horizontal="center" vertical="top"/>
    </xf>
    <xf numFmtId="4" fontId="34" fillId="3" borderId="4" xfId="11" applyNumberFormat="1" applyFont="1" applyFill="1" applyBorder="1" applyAlignment="1">
      <alignment horizontal="center" vertical="top"/>
    </xf>
    <xf numFmtId="0" fontId="8" fillId="5" borderId="6" xfId="0" applyFont="1" applyFill="1" applyBorder="1" applyAlignment="1">
      <alignment vertical="top"/>
    </xf>
    <xf numFmtId="0" fontId="32" fillId="5" borderId="6" xfId="0" applyFont="1" applyFill="1" applyBorder="1" applyAlignment="1">
      <alignment horizontal="center" vertical="top" wrapText="1"/>
    </xf>
    <xf numFmtId="0" fontId="33" fillId="5" borderId="6" xfId="13" applyNumberFormat="1" applyFont="1" applyFill="1" applyBorder="1" applyAlignment="1" applyProtection="1">
      <alignment horizontal="center" vertical="top"/>
    </xf>
    <xf numFmtId="4" fontId="34" fillId="5" borderId="6" xfId="11" applyNumberFormat="1" applyFont="1" applyFill="1" applyBorder="1" applyAlignment="1">
      <alignment horizontal="center" vertical="top"/>
    </xf>
    <xf numFmtId="44" fontId="31" fillId="5" borderId="6" xfId="67" applyFont="1" applyFill="1" applyBorder="1" applyAlignment="1">
      <alignment horizontal="right" vertical="top"/>
    </xf>
    <xf numFmtId="0" fontId="0" fillId="5" borderId="6" xfId="0" applyFill="1" applyBorder="1" applyAlignment="1">
      <alignment horizontal="justify" vertical="center"/>
    </xf>
    <xf numFmtId="0" fontId="0" fillId="0" borderId="6" xfId="0" applyBorder="1" applyAlignment="1">
      <alignment horizontal="center"/>
    </xf>
    <xf numFmtId="166" fontId="0" fillId="0" borderId="0" xfId="0" applyNumberFormat="1" applyAlignment="1"/>
    <xf numFmtId="0" fontId="21" fillId="4" borderId="5" xfId="0" applyFont="1" applyFill="1" applyBorder="1" applyAlignment="1">
      <alignment horizontal="center" vertical="center"/>
    </xf>
    <xf numFmtId="2" fontId="21" fillId="4" borderId="8" xfId="0" applyNumberFormat="1" applyFont="1" applyFill="1" applyBorder="1" applyAlignment="1">
      <alignment horizontal="center" vertical="center" wrapText="1"/>
    </xf>
    <xf numFmtId="2" fontId="21" fillId="4" borderId="9" xfId="0" applyNumberFormat="1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/>
    </xf>
    <xf numFmtId="0" fontId="25" fillId="3" borderId="0" xfId="15" applyFont="1" applyFill="1" applyBorder="1" applyAlignment="1">
      <alignment horizontal="justify" vertical="top"/>
    </xf>
    <xf numFmtId="2" fontId="20" fillId="0" borderId="0" xfId="0" applyNumberFormat="1" applyFont="1" applyAlignment="1">
      <alignment horizontal="center" wrapText="1"/>
    </xf>
    <xf numFmtId="0" fontId="26" fillId="5" borderId="7" xfId="0" applyNumberFormat="1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/>
    </xf>
    <xf numFmtId="2" fontId="21" fillId="4" borderId="8" xfId="0" applyNumberFormat="1" applyFont="1" applyFill="1" applyBorder="1" applyAlignment="1">
      <alignment horizontal="center" vertical="center" wrapText="1"/>
    </xf>
    <xf numFmtId="2" fontId="21" fillId="4" borderId="9" xfId="0" applyNumberFormat="1" applyFont="1" applyFill="1" applyBorder="1" applyAlignment="1">
      <alignment horizontal="center" vertical="center" wrapText="1"/>
    </xf>
  </cellXfs>
  <cellStyles count="69">
    <cellStyle name="1" xfId="1"/>
    <cellStyle name="ESTI1 - Style1" xfId="2"/>
    <cellStyle name="ESTI1 - Style1 2" xfId="25"/>
    <cellStyle name="ESTI2 - Style2" xfId="3"/>
    <cellStyle name="Euro" xfId="18"/>
    <cellStyle name="Hyperlink" xfId="4"/>
    <cellStyle name="Millares" xfId="5" builtinId="3"/>
    <cellStyle name="Millares 2" xfId="26"/>
    <cellStyle name="Millares 2 2" xfId="62"/>
    <cellStyle name="Millares 28" xfId="17"/>
    <cellStyle name="Millares 28 2" xfId="33"/>
    <cellStyle name="Millares 28 2 2" xfId="60"/>
    <cellStyle name="Millares 28 3" xfId="31"/>
    <cellStyle name="Millares 28 4" xfId="40"/>
    <cellStyle name="Millares 3" xfId="12"/>
    <cellStyle name="Moneda" xfId="67" builtinId="4"/>
    <cellStyle name="Moneda 2" xfId="20"/>
    <cellStyle name="Moneda 2 2" xfId="58"/>
    <cellStyle name="Moneda 2 2 2" xfId="65"/>
    <cellStyle name="Moneda 2 3" xfId="42"/>
    <cellStyle name="Moneda 3" xfId="19"/>
    <cellStyle name="Moneda 3 2" xfId="41"/>
    <cellStyle name="Moneda 4" xfId="27"/>
    <cellStyle name="Moneda 4 2" xfId="44"/>
    <cellStyle name="Moneda 5" xfId="34"/>
    <cellStyle name="Moneda 5 2" xfId="46"/>
    <cellStyle name="Moneda 6" xfId="36"/>
    <cellStyle name="Moneda 6 2" xfId="51"/>
    <cellStyle name="Moneda 6 3" xfId="48"/>
    <cellStyle name="Moneda 7" xfId="50"/>
    <cellStyle name="Moneda 8" xfId="54"/>
    <cellStyle name="Moneda_PRESUPUESTO 2a. ETAPA" xfId="37"/>
    <cellStyle name="Normal" xfId="0" builtinId="0"/>
    <cellStyle name="Normal 10" xfId="66"/>
    <cellStyle name="Normal 2" xfId="10"/>
    <cellStyle name="Normal 2 2" xfId="15"/>
    <cellStyle name="Normal 2 3" xfId="43"/>
    <cellStyle name="Normal 28" xfId="14"/>
    <cellStyle name="Normal 28 2" xfId="32"/>
    <cellStyle name="Normal 28 2 2" xfId="52"/>
    <cellStyle name="Normal 28 3" xfId="30"/>
    <cellStyle name="Normal 28 4" xfId="39"/>
    <cellStyle name="Normal 28 5" xfId="63"/>
    <cellStyle name="Normal 3" xfId="21"/>
    <cellStyle name="Normal 3 12" xfId="16"/>
    <cellStyle name="Normal 3 2" xfId="45"/>
    <cellStyle name="Normal 4" xfId="24"/>
    <cellStyle name="Normal 4 2" xfId="13"/>
    <cellStyle name="Normal 4 3" xfId="47"/>
    <cellStyle name="Normal 5" xfId="23"/>
    <cellStyle name="Normal 5 2" xfId="49"/>
    <cellStyle name="Normal 5 3" xfId="61"/>
    <cellStyle name="Normal 6" xfId="53"/>
    <cellStyle name="Normal 7" xfId="56"/>
    <cellStyle name="Normal 8" xfId="57"/>
    <cellStyle name="Normal 9" xfId="64"/>
    <cellStyle name="Normal 9 2" xfId="68"/>
    <cellStyle name="Normal_PRESUPUESTO (2)" xfId="11"/>
    <cellStyle name="Percent_CELSAJ46" xfId="38"/>
    <cellStyle name="Porcentaje 2" xfId="35"/>
    <cellStyle name="Porcentaje 2 2" xfId="55"/>
    <cellStyle name="Porcentaje 3" xfId="59"/>
    <cellStyle name="Porcentual 2" xfId="22"/>
    <cellStyle name="Porcentual 3" xfId="28"/>
    <cellStyle name="STYL1 - Modelo1" xfId="6"/>
    <cellStyle name="STYL1 - Modelo1 2" xfId="29"/>
    <cellStyle name="STYL2 - Modelo2" xfId="7"/>
    <cellStyle name="STYL3 - Modelo3" xfId="8"/>
    <cellStyle name="STYL4 - Modelo4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\c\Documentos%202\Excel%202\DGCOP\OP04-7%20Solidarida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EVNA1801\SYS\USER\PROGR\INGBECE\FORMAT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op-ivonnehdz\OBRAS\OBRAS\Municipios\021%20Delicias\02%20DOS%20JUZGADOS%20PENALES\Documentos%201\Excel%201\Caval%201\DGCOP\Estimaciones%20OP05-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Estimación"/>
      <sheetName val="Conceptos"/>
      <sheetName val="DATOS GENERALES"/>
      <sheetName val="oficio rec"/>
      <sheetName val="Factura"/>
      <sheetName val="Recibo"/>
      <sheetName val="Caratula"/>
      <sheetName val="1a PARTIDA"/>
      <sheetName val="2a PARTIDA"/>
      <sheetName val="Hoja2"/>
      <sheetName val="Hoja3"/>
      <sheetName val="3a PARTIDA"/>
      <sheetName val="Generador"/>
      <sheetName val="DATOS_GENERALES"/>
      <sheetName val="oficio_rec"/>
      <sheetName val="1a_PARTIDA"/>
      <sheetName val="2a_PARTIDA"/>
      <sheetName val="3a_PARTIDA"/>
    </sheetNames>
    <sheetDataSet>
      <sheetData sheetId="0" refreshError="1"/>
      <sheetData sheetId="1" refreshError="1"/>
      <sheetData sheetId="2" refreshError="1">
        <row r="4">
          <cell r="F4">
            <v>0</v>
          </cell>
        </row>
        <row r="5">
          <cell r="F5">
            <v>0</v>
          </cell>
        </row>
        <row r="6">
          <cell r="B6" t="str">
            <v>1.TRABAJOS PRELIMINARES</v>
          </cell>
          <cell r="F6">
            <v>2031.7199999999998</v>
          </cell>
          <cell r="H6">
            <v>0</v>
          </cell>
          <cell r="I6">
            <v>0</v>
          </cell>
          <cell r="J6">
            <v>0</v>
          </cell>
        </row>
        <row r="7">
          <cell r="B7" t="str">
            <v>Limpieza, trazo y nivelación del terreno (area de edificio.)</v>
          </cell>
          <cell r="C7" t="str">
            <v>M2</v>
          </cell>
          <cell r="D7">
            <v>74.88</v>
          </cell>
          <cell r="E7">
            <v>7.06</v>
          </cell>
          <cell r="F7">
            <v>528.65</v>
          </cell>
          <cell r="H7">
            <v>0</v>
          </cell>
          <cell r="I7">
            <v>0</v>
          </cell>
          <cell r="J7">
            <v>0</v>
          </cell>
        </row>
        <row r="8">
          <cell r="B8" t="str">
            <v>Excavación a mano en terreno tipo "B" investigado en obra, cualquier profundidad. Incluye afine de talud y acarreo dentro y fuera de la obra de material no util.</v>
          </cell>
          <cell r="C8" t="str">
            <v>M3</v>
          </cell>
          <cell r="D8">
            <v>19.059999999999999</v>
          </cell>
          <cell r="E8">
            <v>47.02</v>
          </cell>
          <cell r="F8">
            <v>896.2</v>
          </cell>
          <cell r="H8">
            <v>0</v>
          </cell>
          <cell r="I8">
            <v>0</v>
          </cell>
          <cell r="J8">
            <v>0</v>
          </cell>
        </row>
        <row r="9">
          <cell r="B9" t="str">
            <v>Relleno y compactacion de material producto de excavación con pison y agua en capas de 20 cms de espesor.Incluye acarreo dentro de la obra. (medido compacto)</v>
          </cell>
          <cell r="C9" t="str">
            <v>M3</v>
          </cell>
          <cell r="D9">
            <v>19.059999999999999</v>
          </cell>
          <cell r="E9">
            <v>31.84</v>
          </cell>
          <cell r="F9">
            <v>606.87</v>
          </cell>
          <cell r="H9">
            <v>0</v>
          </cell>
          <cell r="I9">
            <v>0</v>
          </cell>
          <cell r="J9">
            <v>0</v>
          </cell>
        </row>
        <row r="10">
          <cell r="F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F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B12" t="str">
            <v>II.- CIMENTACION</v>
          </cell>
          <cell r="F12">
            <v>9919.17</v>
          </cell>
          <cell r="H12">
            <v>0</v>
          </cell>
          <cell r="I12">
            <v>0</v>
          </cell>
          <cell r="J12">
            <v>0</v>
          </cell>
        </row>
        <row r="13">
          <cell r="B13" t="str">
            <v>Suministro de material inerte, compactado con pison y agua en capas de 20 cm de espesor. Incluye acarreo dentro de la obra.(Medido Compacto)</v>
          </cell>
          <cell r="C13" t="str">
            <v>M3</v>
          </cell>
          <cell r="D13">
            <v>10.24</v>
          </cell>
          <cell r="E13">
            <v>83.78</v>
          </cell>
          <cell r="F13">
            <v>857.9</v>
          </cell>
          <cell r="H13">
            <v>0</v>
          </cell>
          <cell r="I13">
            <v>0</v>
          </cell>
          <cell r="J13">
            <v>0</v>
          </cell>
        </row>
        <row r="14">
          <cell r="B14" t="str">
            <v>Castillo de 14 x 14 cm en cimentación de concreto F·c=150Kg/cm2  y armado con 4 varillas Nº 3 y estribos Nº 2 a cada 15 Cm., incluye cimbra comun y cruces de vartillas, habilitado de acero, colado de concreto y descimbrado</v>
          </cell>
          <cell r="C14" t="str">
            <v>ML</v>
          </cell>
          <cell r="D14">
            <v>10.36</v>
          </cell>
          <cell r="E14">
            <v>67.2</v>
          </cell>
          <cell r="F14">
            <v>696.19</v>
          </cell>
          <cell r="H14">
            <v>0</v>
          </cell>
          <cell r="I14">
            <v>0</v>
          </cell>
          <cell r="J14">
            <v>0</v>
          </cell>
        </row>
        <row r="15">
          <cell r="B15" t="str">
            <v>Anclaje de castillos en cimentación de 14 x 14 cm. con 4 varillas No.3 y estribos No.2 a cada 15 cm.</v>
          </cell>
          <cell r="C15" t="str">
            <v>ML</v>
          </cell>
          <cell r="D15">
            <v>8.4</v>
          </cell>
          <cell r="E15">
            <v>4.18</v>
          </cell>
          <cell r="F15">
            <v>35.11</v>
          </cell>
          <cell r="H15">
            <v>0</v>
          </cell>
          <cell r="I15">
            <v>0</v>
          </cell>
          <cell r="J15">
            <v>0</v>
          </cell>
        </row>
        <row r="16">
          <cell r="B16" t="str">
            <v>Murete de enrase en cimentación de block hueco relleno de concreto F'c=100Kg/cm2, asentado con mortero, cemento, arena 1:3</v>
          </cell>
          <cell r="C16" t="str">
            <v>M2</v>
          </cell>
          <cell r="D16">
            <v>29.1</v>
          </cell>
          <cell r="E16">
            <v>111.04</v>
          </cell>
          <cell r="F16">
            <v>3231.26</v>
          </cell>
          <cell r="H16">
            <v>0</v>
          </cell>
          <cell r="I16">
            <v>0</v>
          </cell>
          <cell r="J16">
            <v>0</v>
          </cell>
        </row>
        <row r="17">
          <cell r="B17" t="str">
            <v>Plantilla de concreto hecho en obra F·c=100Kg/cm2 de 6.0 cm. de espesor</v>
          </cell>
          <cell r="C17" t="str">
            <v>M2</v>
          </cell>
          <cell r="D17">
            <v>25.26</v>
          </cell>
          <cell r="E17">
            <v>39.58</v>
          </cell>
          <cell r="F17">
            <v>999.79</v>
          </cell>
          <cell r="H17">
            <v>0</v>
          </cell>
          <cell r="I17">
            <v>0</v>
          </cell>
          <cell r="J17">
            <v>0</v>
          </cell>
        </row>
        <row r="18">
          <cell r="B18" t="str">
            <v>Zapata corrida Z-3 de 70 x 15 cm con 4 varillas No.3 longitudinal y varilla No. 3 a cada 25 cm. transversal con concreto F·c=250Kg/cm2. Incluye cimbrado y descimbrado, habilitado de acero, colado y curado del concreto.</v>
          </cell>
          <cell r="C18" t="str">
            <v>ML</v>
          </cell>
          <cell r="D18">
            <v>28</v>
          </cell>
          <cell r="E18">
            <v>146.38999999999999</v>
          </cell>
          <cell r="F18">
            <v>4098.92</v>
          </cell>
          <cell r="H18">
            <v>0</v>
          </cell>
          <cell r="I18">
            <v>0</v>
          </cell>
          <cell r="J18">
            <v>0</v>
          </cell>
        </row>
        <row r="19">
          <cell r="F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F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B21" t="str">
            <v>III. MUROS, CADENAS Y CASTILLOS.</v>
          </cell>
          <cell r="F21">
            <v>18594.629999999997</v>
          </cell>
          <cell r="H21">
            <v>0</v>
          </cell>
          <cell r="I21">
            <v>0</v>
          </cell>
          <cell r="J21">
            <v>0</v>
          </cell>
        </row>
        <row r="22">
          <cell r="B22" t="str">
            <v>Cadena CT-1 de 14 x 30 cm de concreto F·c=150Kg/cm2 armado segun plano. Incluye cimbra aparente, habilitado del acero, colado de concreto y descimbrado.</v>
          </cell>
          <cell r="C22" t="str">
            <v>PZA</v>
          </cell>
          <cell r="D22">
            <v>2</v>
          </cell>
          <cell r="E22">
            <v>683.32</v>
          </cell>
          <cell r="F22">
            <v>1366.64</v>
          </cell>
          <cell r="H22">
            <v>0</v>
          </cell>
          <cell r="I22">
            <v>0</v>
          </cell>
          <cell r="J22">
            <v>0</v>
          </cell>
        </row>
        <row r="23">
          <cell r="B23" t="str">
            <v>Cadena de repison de 14 x 14 cm de Concreto F·c=150Kg/cm2 armada con 4 varillas No.3 y  estribos No.2 a cada 30 cms. incluye cimbra común, habilitado del acero, colado de concreto y descimbrado.</v>
          </cell>
          <cell r="C23" t="str">
            <v>ML</v>
          </cell>
          <cell r="D23">
            <v>27.6</v>
          </cell>
          <cell r="E23">
            <v>63.35</v>
          </cell>
          <cell r="F23">
            <v>1748.46</v>
          </cell>
          <cell r="H23">
            <v>0</v>
          </cell>
          <cell r="I23">
            <v>0</v>
          </cell>
          <cell r="J23">
            <v>0</v>
          </cell>
        </row>
        <row r="24">
          <cell r="B24" t="str">
            <v>Cadena CD-2 de 14 x 20 cm. Concreto F·c=150Kg/cm2, armada con 4 varillas No.4 y estribos No.2 a cada 20 cm.Incluye cimbra común, habilitado del acero, colado y curado de concreto y descimbrado.</v>
          </cell>
          <cell r="C24" t="str">
            <v>ML</v>
          </cell>
          <cell r="D24">
            <v>16.3</v>
          </cell>
          <cell r="E24">
            <v>80.209999999999994</v>
          </cell>
          <cell r="F24">
            <v>1307.42</v>
          </cell>
          <cell r="H24">
            <v>0</v>
          </cell>
          <cell r="I24">
            <v>0</v>
          </cell>
          <cell r="J24">
            <v>0</v>
          </cell>
        </row>
        <row r="25">
          <cell r="B25" t="str">
            <v>Cadena CD-1 de 14 x 30 Cm., concreto F'c=150 Kg/cm2 armada con 4 varillas Nº 3 y estribos Nº 2 a cada 25 Cm., incluye cimbra aparente, cruces de varillas, habilitado del acero, colado y curado del concreto y descimbrado.</v>
          </cell>
          <cell r="C25" t="str">
            <v>ML</v>
          </cell>
          <cell r="D25">
            <v>16.3</v>
          </cell>
          <cell r="E25">
            <v>82.91</v>
          </cell>
          <cell r="F25">
            <v>1351.43</v>
          </cell>
          <cell r="H25">
            <v>0</v>
          </cell>
          <cell r="I25">
            <v>0</v>
          </cell>
          <cell r="J25">
            <v>0</v>
          </cell>
        </row>
        <row r="26">
          <cell r="B26" t="str">
            <v>Castillo de 14 x 14 cm armado con 4 varillas No.3 y estribos No.2 a cada 25 cm. concreto F·c=150Kg/cm2. Incluye cimbra comun, cruces de varillas, habilitado del acero, colado y curado de concreto y descimbrado.</v>
          </cell>
          <cell r="C26" t="str">
            <v>ML</v>
          </cell>
          <cell r="D26">
            <v>32.92</v>
          </cell>
          <cell r="E26">
            <v>65.66</v>
          </cell>
          <cell r="F26">
            <v>2161.52</v>
          </cell>
          <cell r="H26">
            <v>0</v>
          </cell>
          <cell r="I26">
            <v>0</v>
          </cell>
          <cell r="J26">
            <v>0</v>
          </cell>
        </row>
        <row r="27">
          <cell r="B27" t="str">
            <v>Muro de tabique recocido comun de 11 a 14 cm de espesor asentado con mortero cemento y arena 1:3 acabado comun.</v>
          </cell>
          <cell r="C27" t="str">
            <v>M2</v>
          </cell>
          <cell r="D27">
            <v>59.4</v>
          </cell>
          <cell r="E27">
            <v>110.69</v>
          </cell>
          <cell r="F27">
            <v>6574.98</v>
          </cell>
          <cell r="H27">
            <v>0</v>
          </cell>
          <cell r="I27">
            <v>0</v>
          </cell>
          <cell r="J27">
            <v>0</v>
          </cell>
        </row>
        <row r="28">
          <cell r="B28" t="str">
            <v>Muro de block hueco barro prensado T-Velour de 6 x 15 x 25 cm asentado con mortero cemento arena 1:3 acabado aparente en las dos caras</v>
          </cell>
          <cell r="C28" t="str">
            <v>M2</v>
          </cell>
          <cell r="D28">
            <v>7</v>
          </cell>
          <cell r="E28">
            <v>192.28</v>
          </cell>
          <cell r="F28">
            <v>1345.96</v>
          </cell>
          <cell r="H28">
            <v>0</v>
          </cell>
          <cell r="I28">
            <v>0</v>
          </cell>
          <cell r="J28">
            <v>0</v>
          </cell>
        </row>
        <row r="29">
          <cell r="B29" t="str">
            <v>Ceja trapezoidal de concreto F·c=150Kg/cm2 de sección promedio de 28x 12cm armada con varilla No.3 alta resistencia y baston No.2 a cada 30 cm. de 54 cm de longitud.Incluye cimbra aparente, habilitado de acero, colado y curado de concreto y descimbrado.</v>
          </cell>
          <cell r="C29" t="str">
            <v>ML</v>
          </cell>
          <cell r="D29">
            <v>23</v>
          </cell>
          <cell r="E29">
            <v>71.180000000000007</v>
          </cell>
          <cell r="F29">
            <v>1637.14</v>
          </cell>
          <cell r="H29">
            <v>0</v>
          </cell>
          <cell r="I29">
            <v>0</v>
          </cell>
          <cell r="J29">
            <v>0</v>
          </cell>
        </row>
        <row r="30">
          <cell r="B30" t="str">
            <v>Mocheta para librero a base de muro de tabique recocido, incluyendo aplanado en muro segun plano, los entrepaños de madera y pintura de esmalte en los mismos</v>
          </cell>
          <cell r="C30" t="str">
            <v>PZA</v>
          </cell>
          <cell r="D30">
            <v>1</v>
          </cell>
          <cell r="E30">
            <v>1101.08</v>
          </cell>
          <cell r="F30">
            <v>1101.08</v>
          </cell>
          <cell r="H30">
            <v>0</v>
          </cell>
          <cell r="I30">
            <v>0</v>
          </cell>
          <cell r="J30">
            <v>0</v>
          </cell>
        </row>
        <row r="31">
          <cell r="F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F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>IV. CUBIERTA Y ACABADOS DE AZOTEA</v>
          </cell>
          <cell r="F33">
            <v>24151.53</v>
          </cell>
          <cell r="H33">
            <v>0</v>
          </cell>
          <cell r="I33">
            <v>0</v>
          </cell>
          <cell r="J33">
            <v>0</v>
          </cell>
        </row>
        <row r="34">
          <cell r="B34" t="str">
            <v>Trabe T-1 de 20 x 40 cm. concreto F·c=250Kg/cm2 armado segun el plano. Incluye cimbra aparente, cruces de varillas habilitado del acero, colado del concreto, vibrado y descimbrado</v>
          </cell>
          <cell r="C34" t="str">
            <v>ML</v>
          </cell>
          <cell r="D34">
            <v>14</v>
          </cell>
          <cell r="E34">
            <v>239.12</v>
          </cell>
          <cell r="F34">
            <v>3347.68</v>
          </cell>
          <cell r="H34">
            <v>0</v>
          </cell>
          <cell r="I34">
            <v>0</v>
          </cell>
          <cell r="J34">
            <v>0</v>
          </cell>
        </row>
        <row r="35">
          <cell r="B35" t="str">
            <v>Suministro y colocación de goteron de lamina galvanizada Cal. 20 de 20 cm. de desarrollo.Incluye clavos de 1" para concreto.</v>
          </cell>
          <cell r="C35" t="str">
            <v>ML</v>
          </cell>
          <cell r="D35">
            <v>35.44</v>
          </cell>
          <cell r="E35">
            <v>13.84</v>
          </cell>
          <cell r="F35">
            <v>490.48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>Trabe T-3 de 50 cm de ancho ahogada en cumbrera, concreto F·c=250Kg/cm2 armado segun el plano, incluye cimbra aparente, cruces de varillas, habilitado del acero, colado y curado de concreto, vibrado y descimbrado</v>
          </cell>
          <cell r="C36" t="str">
            <v>ML</v>
          </cell>
          <cell r="D36">
            <v>7.2</v>
          </cell>
          <cell r="E36">
            <v>189.23</v>
          </cell>
          <cell r="F36">
            <v>1362.45</v>
          </cell>
          <cell r="H36">
            <v>0</v>
          </cell>
          <cell r="I36">
            <v>0</v>
          </cell>
          <cell r="J36">
            <v>0</v>
          </cell>
        </row>
        <row r="37">
          <cell r="B37" t="str">
            <v>Losa de concreto de 10 cm. De espesor acabado aparente con triplay de pino, concreto F'c=250kg/cm2, armada segun plano.  Incluye cimbra aparente, cruces de varillas, habilitado del acero, colado y curado del concreto, vibrado y descimbrado.</v>
          </cell>
          <cell r="C37" t="str">
            <v>M2</v>
          </cell>
          <cell r="D37">
            <v>72.14</v>
          </cell>
          <cell r="E37">
            <v>219.34</v>
          </cell>
          <cell r="F37">
            <v>15823.18</v>
          </cell>
          <cell r="H37">
            <v>0</v>
          </cell>
          <cell r="I37">
            <v>0</v>
          </cell>
          <cell r="J37">
            <v>0</v>
          </cell>
        </row>
        <row r="38">
          <cell r="B38" t="str">
            <v>Impermeabilizacion de losa con tres ( 3 ) capas de asfalto, dos ( 2 ) de fibra de vidrio y una ( 1 ) de papel mineralizado Impernova.</v>
          </cell>
          <cell r="C38" t="str">
            <v>M2</v>
          </cell>
          <cell r="D38">
            <v>75.44</v>
          </cell>
          <cell r="E38">
            <v>41.46</v>
          </cell>
          <cell r="F38">
            <v>3127.74</v>
          </cell>
          <cell r="H38">
            <v>0</v>
          </cell>
          <cell r="I38">
            <v>0</v>
          </cell>
          <cell r="J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F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B41" t="str">
            <v xml:space="preserve">V. C A N C E L E R I A </v>
          </cell>
          <cell r="F41">
            <v>838.95</v>
          </cell>
          <cell r="H41">
            <v>0</v>
          </cell>
          <cell r="I41">
            <v>0</v>
          </cell>
          <cell r="J41">
            <v>0</v>
          </cell>
        </row>
        <row r="42">
          <cell r="B42" t="str">
            <v>Colocacion de puerta y marco de aluminio.  Suministrada por la Direccion General de Comunicaciones y Obras Publicas, incluye flete del almacen de la Direccion a la obra y maniobras.</v>
          </cell>
          <cell r="C42" t="str">
            <v>PZA</v>
          </cell>
          <cell r="D42">
            <v>1</v>
          </cell>
          <cell r="E42">
            <v>264.88</v>
          </cell>
          <cell r="F42">
            <v>264.88</v>
          </cell>
          <cell r="H42">
            <v>0</v>
          </cell>
          <cell r="I42">
            <v>0</v>
          </cell>
          <cell r="J42">
            <v>0</v>
          </cell>
        </row>
        <row r="43">
          <cell r="B43" t="str">
            <v>Colocacion de canceleria de aluminio fijada con taquetes y tornillos suministrada por la Direccion General de Comunicaciones y Obras Publicas.  Incluye flete del almacen de la Direccion a la obra y maniobras.</v>
          </cell>
          <cell r="C43" t="str">
            <v>M2</v>
          </cell>
          <cell r="D43">
            <v>10.5</v>
          </cell>
          <cell r="E43">
            <v>52.31</v>
          </cell>
          <cell r="F43">
            <v>549.25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>Colocacion de cerradura en puerta suministrada por la Direccion General de Comunicaciones y Obras Publicas.  Incluye flete del almacen de la Direccion a la obra y maniobras.</v>
          </cell>
          <cell r="C44" t="str">
            <v>PZA</v>
          </cell>
          <cell r="D44">
            <v>1</v>
          </cell>
          <cell r="E44">
            <v>24.82</v>
          </cell>
          <cell r="F44">
            <v>24.82</v>
          </cell>
          <cell r="H44">
            <v>0</v>
          </cell>
          <cell r="I44">
            <v>0</v>
          </cell>
          <cell r="J44">
            <v>0</v>
          </cell>
        </row>
        <row r="45">
          <cell r="F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F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>VI. INSTALACION ELECTRICA</v>
          </cell>
          <cell r="F47">
            <v>3266.84</v>
          </cell>
          <cell r="H47">
            <v>0</v>
          </cell>
          <cell r="I47">
            <v>0</v>
          </cell>
          <cell r="J47">
            <v>0</v>
          </cell>
        </row>
        <row r="48">
          <cell r="B48" t="str">
            <v>Suministro y colocación de tablero de control tipo empotrar capacidad interruptiva NEMA 1 127/220V DQO-4</v>
          </cell>
          <cell r="C48" t="str">
            <v>PZA</v>
          </cell>
          <cell r="D48">
            <v>1</v>
          </cell>
          <cell r="E48">
            <v>187.42</v>
          </cell>
          <cell r="F48">
            <v>187.42</v>
          </cell>
          <cell r="H48">
            <v>0</v>
          </cell>
          <cell r="I48">
            <v>0</v>
          </cell>
          <cell r="J48">
            <v>0</v>
          </cell>
        </row>
        <row r="49">
          <cell r="B49" t="str">
            <v>Suministro y colocación de interruptor termomagnetico enchufable para 127/220V y C.A. 15-50 AMP.incluye conexion y prueba.</v>
          </cell>
          <cell r="C49" t="str">
            <v>PZA</v>
          </cell>
          <cell r="D49">
            <v>2</v>
          </cell>
          <cell r="E49">
            <v>82.42</v>
          </cell>
          <cell r="F49">
            <v>164.84</v>
          </cell>
          <cell r="H49">
            <v>0</v>
          </cell>
          <cell r="I49">
            <v>0</v>
          </cell>
          <cell r="J49">
            <v>0</v>
          </cell>
        </row>
        <row r="50">
          <cell r="B50" t="str">
            <v>Registro electrico de 90 x 90 x 80 cm de adobon acabado pulido con marco y contramarco metalico.</v>
          </cell>
          <cell r="C50" t="str">
            <v>PZA</v>
          </cell>
          <cell r="D50">
            <v>1</v>
          </cell>
          <cell r="E50">
            <v>690.02</v>
          </cell>
          <cell r="F50">
            <v>690.02</v>
          </cell>
          <cell r="H50">
            <v>0</v>
          </cell>
          <cell r="I50">
            <v>0</v>
          </cell>
          <cell r="J50">
            <v>0</v>
          </cell>
        </row>
        <row r="51">
          <cell r="B51" t="str">
            <v>Preparación electrica con tubo conduit galvanizado para posible adosamiento.</v>
          </cell>
          <cell r="C51" t="str">
            <v>LOTE</v>
          </cell>
          <cell r="D51">
            <v>1</v>
          </cell>
          <cell r="E51">
            <v>99.89</v>
          </cell>
          <cell r="F51">
            <v>99.89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>Salida de centro incluye apagador y todo lo necesario para su buen funcionamiento</v>
          </cell>
          <cell r="C52" t="str">
            <v>SAL</v>
          </cell>
          <cell r="D52">
            <v>5</v>
          </cell>
          <cell r="E52">
            <v>186.02</v>
          </cell>
          <cell r="F52">
            <v>930.1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>Salida de contacto incluye todo lo necesario para su buen funcionamiento.</v>
          </cell>
          <cell r="C53" t="str">
            <v>SAL</v>
          </cell>
          <cell r="D53">
            <v>1</v>
          </cell>
          <cell r="E53">
            <v>178.17</v>
          </cell>
          <cell r="F53">
            <v>178.17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Colocacion de luminaria incandescente de sobreponer tipo CAPFCE.  Incluye foco y todo lo necesario para su buen funcionamiento.  Luminaria suministrada por la Direccion General de Comunicaciones y Obras Publicas, debera considerar flete del almacen de la </v>
          </cell>
          <cell r="C54" t="str">
            <v>PZA</v>
          </cell>
          <cell r="D54">
            <v>5</v>
          </cell>
          <cell r="E54">
            <v>54</v>
          </cell>
          <cell r="F54">
            <v>270</v>
          </cell>
          <cell r="H54">
            <v>0</v>
          </cell>
          <cell r="I54">
            <v>0</v>
          </cell>
          <cell r="J54">
            <v>0</v>
          </cell>
        </row>
        <row r="55">
          <cell r="B55" t="str">
            <v>Conexion de registro a registro electrico y acometida.  Incluye prueba, excavacion, relleno y tubo de P.V.C. , de 1".</v>
          </cell>
          <cell r="C55" t="str">
            <v>ML</v>
          </cell>
          <cell r="D55">
            <v>20</v>
          </cell>
          <cell r="E55">
            <v>37.32</v>
          </cell>
          <cell r="F55">
            <v>746.4</v>
          </cell>
          <cell r="H55">
            <v>0</v>
          </cell>
          <cell r="I55">
            <v>0</v>
          </cell>
          <cell r="J55">
            <v>0</v>
          </cell>
        </row>
        <row r="56">
          <cell r="F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VII. P I S O S </v>
          </cell>
          <cell r="F58">
            <v>9113.93</v>
          </cell>
          <cell r="H58">
            <v>0</v>
          </cell>
          <cell r="I58">
            <v>0</v>
          </cell>
          <cell r="J58">
            <v>0</v>
          </cell>
        </row>
        <row r="59">
          <cell r="B59" t="str">
            <v>Piso de concreto de 10 cm de espesor, acabado pulido rayado, concreto F·c=150Kg/cm2, en banqueta exterior.</v>
          </cell>
          <cell r="C59" t="str">
            <v>M2</v>
          </cell>
          <cell r="D59">
            <v>8.01</v>
          </cell>
          <cell r="E59">
            <v>93.81</v>
          </cell>
          <cell r="F59">
            <v>751.41</v>
          </cell>
          <cell r="H59">
            <v>0</v>
          </cell>
          <cell r="I59">
            <v>0</v>
          </cell>
          <cell r="J59">
            <v>0</v>
          </cell>
        </row>
        <row r="60">
          <cell r="B60" t="str">
            <v>Piso de ceramica de 20 x 20 cm. prensada y esmaltada con boquilla de 6 mm. de espesor.</v>
          </cell>
          <cell r="C60" t="str">
            <v>M2</v>
          </cell>
          <cell r="D60">
            <v>46.2</v>
          </cell>
          <cell r="E60">
            <v>107.21</v>
          </cell>
          <cell r="F60">
            <v>4953.1000000000004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>Firme de concreto F·c=150Kg/cm2. de 8 cm. de espesor acabado regleado para recibir cerámica.</v>
          </cell>
          <cell r="C61" t="str">
            <v>M2</v>
          </cell>
          <cell r="D61">
            <v>46.2</v>
          </cell>
          <cell r="E61">
            <v>68.489999999999995</v>
          </cell>
          <cell r="F61">
            <v>3164.23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>Rampa de concreto para minusvalidos de 10 Cm., de espesor concreto F'c=150Kg/cm2.</v>
          </cell>
          <cell r="C62" t="str">
            <v>M2</v>
          </cell>
          <cell r="D62">
            <v>1.2</v>
          </cell>
          <cell r="E62">
            <v>204.33</v>
          </cell>
          <cell r="F62">
            <v>245.19</v>
          </cell>
          <cell r="H62">
            <v>0</v>
          </cell>
          <cell r="I62">
            <v>0</v>
          </cell>
          <cell r="J62">
            <v>0</v>
          </cell>
        </row>
        <row r="63">
          <cell r="F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F64">
            <v>0</v>
          </cell>
          <cell r="H64">
            <v>0</v>
          </cell>
          <cell r="I64">
            <v>0</v>
          </cell>
          <cell r="J64">
            <v>0</v>
          </cell>
        </row>
        <row r="65">
          <cell r="B65" t="str">
            <v>IX. RECUBRIMIENTOS Y ACABADOS.</v>
          </cell>
          <cell r="F65">
            <v>6692.73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>Limpieza de vidrios por ambas caras.</v>
          </cell>
          <cell r="C66" t="str">
            <v>M2</v>
          </cell>
          <cell r="D66">
            <v>10.199999999999999</v>
          </cell>
          <cell r="E66">
            <v>2.52</v>
          </cell>
          <cell r="F66">
            <v>25.7</v>
          </cell>
          <cell r="H66">
            <v>0</v>
          </cell>
          <cell r="I66">
            <v>0</v>
          </cell>
          <cell r="J66">
            <v>0</v>
          </cell>
        </row>
        <row r="67">
          <cell r="B67" t="str">
            <v>Limpieza de piso de concreto y ceramica con cepillo, agua y acido clorhidrico.</v>
          </cell>
          <cell r="C67" t="str">
            <v>M2</v>
          </cell>
          <cell r="D67">
            <v>54.11</v>
          </cell>
          <cell r="E67">
            <v>2.92</v>
          </cell>
          <cell r="F67">
            <v>158</v>
          </cell>
          <cell r="H67">
            <v>0</v>
          </cell>
          <cell r="I67">
            <v>0</v>
          </cell>
          <cell r="J67">
            <v>0</v>
          </cell>
        </row>
        <row r="68">
          <cell r="B68" t="str">
            <v xml:space="preserve">Aplanado de muros con mortero cem-arena cal. 1:6:2 ,incluye remates, emboquillado acabado fino a vuelta de plana y a plomo. </v>
          </cell>
          <cell r="C68" t="str">
            <v>M2</v>
          </cell>
          <cell r="D68">
            <v>129.63999999999999</v>
          </cell>
          <cell r="E68">
            <v>46.28</v>
          </cell>
          <cell r="F68">
            <v>5999.73</v>
          </cell>
          <cell r="H68">
            <v>0</v>
          </cell>
          <cell r="I68">
            <v>0</v>
          </cell>
          <cell r="J68">
            <v>0</v>
          </cell>
        </row>
        <row r="69">
          <cell r="B69" t="str">
            <v>Retiro de escombro fuera de la obra.</v>
          </cell>
          <cell r="C69" t="str">
            <v>M3</v>
          </cell>
          <cell r="D69">
            <v>10</v>
          </cell>
          <cell r="E69">
            <v>39.950000000000003</v>
          </cell>
          <cell r="F69">
            <v>399.5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>Perfilado de ventanas y puertas con aplanado.</v>
          </cell>
          <cell r="C70" t="str">
            <v>ML</v>
          </cell>
          <cell r="D70">
            <v>45</v>
          </cell>
          <cell r="E70">
            <v>2.44</v>
          </cell>
          <cell r="F70">
            <v>109.8</v>
          </cell>
          <cell r="H70">
            <v>0</v>
          </cell>
          <cell r="I70">
            <v>0</v>
          </cell>
          <cell r="J70">
            <v>0</v>
          </cell>
        </row>
        <row r="71">
          <cell r="F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F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B73" t="str">
            <v xml:space="preserve">X. P I N T U R A </v>
          </cell>
          <cell r="F73">
            <v>3900.5899999999997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>Pintura vinilica, lavable en muros,columnas, trabes y losa, marca Comex, Vinimex o similar. Incluye preparación de la superficie.</v>
          </cell>
          <cell r="C74" t="str">
            <v>M2</v>
          </cell>
          <cell r="D74">
            <v>217</v>
          </cell>
          <cell r="E74">
            <v>17.72</v>
          </cell>
          <cell r="F74">
            <v>3845.24</v>
          </cell>
          <cell r="H74">
            <v>0</v>
          </cell>
          <cell r="I74">
            <v>0</v>
          </cell>
          <cell r="J74">
            <v>0</v>
          </cell>
        </row>
        <row r="75">
          <cell r="B75" t="str">
            <v>Perfilado de pintura en claros de canceleria.</v>
          </cell>
          <cell r="C75" t="str">
            <v>ML</v>
          </cell>
          <cell r="D75">
            <v>45</v>
          </cell>
          <cell r="E75">
            <v>1.23</v>
          </cell>
          <cell r="F75">
            <v>55.35</v>
          </cell>
          <cell r="H75">
            <v>0</v>
          </cell>
          <cell r="I75">
            <v>0</v>
          </cell>
          <cell r="J75">
            <v>0</v>
          </cell>
        </row>
        <row r="76">
          <cell r="F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F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B78" t="str">
            <v xml:space="preserve">O B R A       EX TE R I O R </v>
          </cell>
        </row>
        <row r="79">
          <cell r="B79" t="str">
            <v>TRABAJOS PRELIMINARES O.E.</v>
          </cell>
          <cell r="F79">
            <v>187.92</v>
          </cell>
          <cell r="H79">
            <v>0</v>
          </cell>
          <cell r="I79">
            <v>0</v>
          </cell>
          <cell r="J79">
            <v>0</v>
          </cell>
        </row>
        <row r="80">
          <cell r="B80" t="str">
            <v>Limpieza, trazo y nivelación del terreno.</v>
          </cell>
          <cell r="C80" t="str">
            <v>M2</v>
          </cell>
          <cell r="D80">
            <v>108</v>
          </cell>
          <cell r="E80">
            <v>1.74</v>
          </cell>
          <cell r="F80">
            <v>187.92</v>
          </cell>
          <cell r="H80">
            <v>0</v>
          </cell>
          <cell r="I80">
            <v>0</v>
          </cell>
          <cell r="J80">
            <v>0</v>
          </cell>
        </row>
        <row r="81">
          <cell r="F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F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B83" t="str">
            <v xml:space="preserve">C I M E N T A C I O N </v>
          </cell>
          <cell r="F83">
            <v>6933.49</v>
          </cell>
          <cell r="H83">
            <v>0</v>
          </cell>
          <cell r="I83">
            <v>0</v>
          </cell>
          <cell r="J83">
            <v>0</v>
          </cell>
        </row>
        <row r="84">
          <cell r="B84" t="str">
            <v>Excavación a mano, cualquier terreno, para formar pisos, plazas cívicas y canchas deportivas, incluye acarreo dentro y fuera de la obra de material no utilizable</v>
          </cell>
          <cell r="C84" t="str">
            <v>M3</v>
          </cell>
          <cell r="D84">
            <v>7.5</v>
          </cell>
          <cell r="E84">
            <v>31.35</v>
          </cell>
          <cell r="F84">
            <v>235.12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>Plantilla de concreto hecho en obra F·c=100Kg/cm2, de 6 cm. de espesor .</v>
          </cell>
          <cell r="C85" t="str">
            <v>M2</v>
          </cell>
          <cell r="D85">
            <v>16.5</v>
          </cell>
          <cell r="E85">
            <v>39.58</v>
          </cell>
          <cell r="F85">
            <v>653.07000000000005</v>
          </cell>
          <cell r="H85">
            <v>0</v>
          </cell>
          <cell r="I85">
            <v>0</v>
          </cell>
          <cell r="J85">
            <v>0</v>
          </cell>
        </row>
        <row r="86">
          <cell r="B86" t="str">
            <v>Relleno y compactacion de material producto de excavación con pizon y agua, en capas de 20 cm de espesor.Incluye acarreo dentro de la obra, medir compacto.</v>
          </cell>
          <cell r="C86" t="str">
            <v>M3</v>
          </cell>
          <cell r="D86">
            <v>7.5</v>
          </cell>
          <cell r="E86">
            <v>31.84</v>
          </cell>
          <cell r="F86">
            <v>238.8</v>
          </cell>
          <cell r="H86">
            <v>0</v>
          </cell>
          <cell r="I86">
            <v>0</v>
          </cell>
          <cell r="J86">
            <v>0</v>
          </cell>
        </row>
        <row r="87">
          <cell r="B87" t="str">
            <v>Suministro y relleno de material inerte, compactado con pizón y agua, en capas de 20 cm. de espesor. Incluye acarreo dentro de la obra, medir compacto.</v>
          </cell>
          <cell r="C87" t="str">
            <v>M3</v>
          </cell>
          <cell r="D87">
            <v>25</v>
          </cell>
          <cell r="E87">
            <v>83.78</v>
          </cell>
          <cell r="F87">
            <v>2094.5</v>
          </cell>
          <cell r="H87">
            <v>0</v>
          </cell>
          <cell r="I87">
            <v>0</v>
          </cell>
          <cell r="J87">
            <v>0</v>
          </cell>
        </row>
        <row r="88">
          <cell r="B88" t="str">
            <v>Murete de enrase en cimentacion de block hueco relleno de concreto, asentado con mortero, cemento, arena, proporcion 1:3 de 15 Cm., de espesor.</v>
          </cell>
          <cell r="C88" t="str">
            <v>M2</v>
          </cell>
          <cell r="D88">
            <v>40</v>
          </cell>
          <cell r="E88">
            <v>92.8</v>
          </cell>
          <cell r="F88">
            <v>3712</v>
          </cell>
          <cell r="H88">
            <v>0</v>
          </cell>
          <cell r="I88">
            <v>0</v>
          </cell>
          <cell r="J88">
            <v>0</v>
          </cell>
        </row>
        <row r="89">
          <cell r="F89">
            <v>0</v>
          </cell>
          <cell r="H89">
            <v>0</v>
          </cell>
          <cell r="I89">
            <v>0</v>
          </cell>
          <cell r="J89">
            <v>0</v>
          </cell>
        </row>
        <row r="90">
          <cell r="F90">
            <v>0</v>
          </cell>
          <cell r="H90">
            <v>0</v>
          </cell>
          <cell r="I90">
            <v>0</v>
          </cell>
          <cell r="J90">
            <v>0</v>
          </cell>
        </row>
        <row r="91">
          <cell r="B91" t="str">
            <v>MUROS, CADENAS, CASTILLOS Y PISOS</v>
          </cell>
          <cell r="F91">
            <v>5042.5200000000004</v>
          </cell>
          <cell r="H91">
            <v>0</v>
          </cell>
          <cell r="I91">
            <v>0</v>
          </cell>
          <cell r="J91">
            <v>0</v>
          </cell>
        </row>
        <row r="92">
          <cell r="B92" t="str">
            <v>Piso de concreto f·c=150 Kg/cm2. 10 cm. de espesor, acabado pulido o raya/brocha/pelo, losas 3.06 x 2.00 m. juntas frías, acabado con volteador, incluye cimbra.</v>
          </cell>
          <cell r="C92" t="str">
            <v>M2</v>
          </cell>
          <cell r="D92">
            <v>108</v>
          </cell>
          <cell r="E92">
            <v>46.69</v>
          </cell>
          <cell r="F92">
            <v>5042.5200000000004</v>
          </cell>
          <cell r="H92">
            <v>0</v>
          </cell>
          <cell r="I92">
            <v>0</v>
          </cell>
          <cell r="J92">
            <v>0</v>
          </cell>
        </row>
        <row r="93"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F94">
            <v>0</v>
          </cell>
          <cell r="H94">
            <v>0</v>
          </cell>
          <cell r="I94">
            <v>0</v>
          </cell>
          <cell r="J94">
            <v>0</v>
          </cell>
        </row>
        <row r="95">
          <cell r="B95" t="str">
            <v xml:space="preserve">                             IV.- PINTURA.</v>
          </cell>
          <cell r="F95">
            <v>315.36</v>
          </cell>
          <cell r="H95">
            <v>0</v>
          </cell>
          <cell r="I95">
            <v>0</v>
          </cell>
          <cell r="J95">
            <v>0</v>
          </cell>
        </row>
        <row r="96">
          <cell r="B96" t="str">
            <v>Limpieza de pisos de concreto y/o mosaico con cepillo, agua y acido clorhidrico.</v>
          </cell>
          <cell r="C96" t="str">
            <v>M2</v>
          </cell>
          <cell r="D96">
            <v>108</v>
          </cell>
          <cell r="E96">
            <v>2.92</v>
          </cell>
          <cell r="F96">
            <v>315.36</v>
          </cell>
          <cell r="H96">
            <v>0</v>
          </cell>
          <cell r="I96">
            <v>0</v>
          </cell>
          <cell r="J96">
            <v>0</v>
          </cell>
        </row>
        <row r="97">
          <cell r="F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F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B99" t="str">
            <v>INSTALACION ELECTRICA</v>
          </cell>
          <cell r="F99">
            <v>1791.3200000000002</v>
          </cell>
          <cell r="H99">
            <v>0</v>
          </cell>
          <cell r="I99">
            <v>0</v>
          </cell>
          <cell r="J99">
            <v>0</v>
          </cell>
        </row>
        <row r="100">
          <cell r="B100" t="str">
            <v>Suministro y tendido tubo conduit PVC pesado 25 mm diametro, incluye conexiones, trazo, excavación y relleno.</v>
          </cell>
          <cell r="C100" t="str">
            <v>ML</v>
          </cell>
          <cell r="D100">
            <v>30</v>
          </cell>
          <cell r="E100">
            <v>16.37</v>
          </cell>
          <cell r="F100">
            <v>491.1</v>
          </cell>
          <cell r="H100">
            <v>0</v>
          </cell>
          <cell r="I100">
            <v>0</v>
          </cell>
          <cell r="J100">
            <v>0</v>
          </cell>
        </row>
        <row r="101">
          <cell r="B101" t="str">
            <v>Suministro y colocacion y conexion de cable de cobre con aislamiento, THW calibre Num. 8, incluye cinta aislante.</v>
          </cell>
          <cell r="C101" t="str">
            <v>ML</v>
          </cell>
          <cell r="D101">
            <v>95</v>
          </cell>
          <cell r="E101">
            <v>5.86</v>
          </cell>
          <cell r="F101">
            <v>556.70000000000005</v>
          </cell>
          <cell r="H101">
            <v>0</v>
          </cell>
          <cell r="I101">
            <v>0</v>
          </cell>
          <cell r="J101">
            <v>0</v>
          </cell>
        </row>
        <row r="102">
          <cell r="B102" t="str">
            <v>Registro electrico 60x60x80 cm. con block cemento o tabique pulido con tapa de lámina y fondo de arena.</v>
          </cell>
          <cell r="C102" t="str">
            <v>PZA</v>
          </cell>
          <cell r="D102">
            <v>2</v>
          </cell>
          <cell r="E102">
            <v>371.76</v>
          </cell>
          <cell r="F102">
            <v>743.52</v>
          </cell>
          <cell r="H102">
            <v>0</v>
          </cell>
          <cell r="I102">
            <v>0</v>
          </cell>
          <cell r="J102">
            <v>0</v>
          </cell>
        </row>
        <row r="103">
          <cell r="F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F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B105" t="str">
            <v>INSTALACIONES ESPECIALES</v>
          </cell>
          <cell r="F105">
            <v>1222.3799999999999</v>
          </cell>
          <cell r="H105">
            <v>0</v>
          </cell>
          <cell r="I105">
            <v>0</v>
          </cell>
          <cell r="J105">
            <v>0</v>
          </cell>
        </row>
        <row r="106">
          <cell r="B106" t="str">
            <v>Ducto de salida para aire</v>
          </cell>
          <cell r="C106" t="str">
            <v>Lote</v>
          </cell>
          <cell r="D106">
            <v>1</v>
          </cell>
          <cell r="E106">
            <v>429.44</v>
          </cell>
          <cell r="F106">
            <v>429.44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>Instalacion hidraulica para aire acondicionado.</v>
          </cell>
          <cell r="C107" t="str">
            <v>Lote</v>
          </cell>
          <cell r="D107">
            <v>1</v>
          </cell>
          <cell r="E107">
            <v>340.9</v>
          </cell>
          <cell r="F107">
            <v>340.9</v>
          </cell>
          <cell r="H107">
            <v>0</v>
          </cell>
          <cell r="I107">
            <v>0</v>
          </cell>
          <cell r="J107">
            <v>0</v>
          </cell>
        </row>
        <row r="108">
          <cell r="B108" t="str">
            <v>Instalacion electrica para aire acondicionado.</v>
          </cell>
          <cell r="C108" t="str">
            <v>Lote</v>
          </cell>
          <cell r="D108">
            <v>1</v>
          </cell>
          <cell r="E108">
            <v>214.38</v>
          </cell>
          <cell r="F108">
            <v>214.38</v>
          </cell>
          <cell r="H108">
            <v>0</v>
          </cell>
          <cell r="I108">
            <v>0</v>
          </cell>
          <cell r="J108">
            <v>0</v>
          </cell>
        </row>
        <row r="109">
          <cell r="B109" t="str">
            <v>Instalacion para la preparacion del calenton de gas unicamente tuberia de gas del interior al exterior.</v>
          </cell>
          <cell r="C109" t="str">
            <v>Lote</v>
          </cell>
          <cell r="D109">
            <v>1</v>
          </cell>
          <cell r="E109">
            <v>237.66</v>
          </cell>
          <cell r="F109">
            <v>237.66</v>
          </cell>
          <cell r="H109">
            <v>0</v>
          </cell>
          <cell r="I109">
            <v>0</v>
          </cell>
          <cell r="J109">
            <v>0</v>
          </cell>
        </row>
        <row r="110">
          <cell r="F110">
            <v>0</v>
          </cell>
          <cell r="H110">
            <v>0</v>
          </cell>
          <cell r="I110">
            <v>0</v>
          </cell>
          <cell r="J110">
            <v>0</v>
          </cell>
        </row>
        <row r="111">
          <cell r="F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F112">
            <v>0</v>
          </cell>
          <cell r="H112">
            <v>0</v>
          </cell>
          <cell r="I112">
            <v>0</v>
          </cell>
          <cell r="J11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BASICOS"/>
      <sheetName val="PRESUPUESTO"/>
      <sheetName val="CROQUIS"/>
      <sheetName val="CALENDARIO"/>
      <sheetName val="CARUCONAC (2)"/>
      <sheetName val="CAMINOS A CARGO (2)"/>
      <sheetName val="PROGRAMACION 99"/>
      <sheetName val="FORMATO-INE"/>
      <sheetName val="FORMATO FISM"/>
      <sheetName val="FISE"/>
      <sheetName val="FAM"/>
      <sheetName val="FASSA"/>
      <sheetName val="I.E"/>
      <sheetName val="PAFEF"/>
      <sheetName val="FASP"/>
      <sheetName val="COMPL-INE"/>
      <sheetName val="COMPL-FISM"/>
      <sheetName val="FOR-FINIQUITO EXP"/>
      <sheetName val="SJ-HUEJO"/>
      <sheetName val="INE"/>
      <sheetName val="FISM"/>
      <sheetName val=" FISE 1"/>
      <sheetName val="Gráfico1"/>
      <sheetName val="INE (2)"/>
      <sheetName val="COMPL-INE (2)"/>
      <sheetName val="FASP (2)"/>
      <sheetName val="aula buenaveantura"/>
      <sheetName val="INF.COMPL."/>
      <sheetName val="ALCANT. AHUMA."/>
      <sheetName val="HOSPIT.JIMENEZ"/>
      <sheetName val="ESC.JUAREZ"/>
      <sheetName val="lopez sist.riego"/>
      <sheetName val="ALCANT. MATAMOROS "/>
      <sheetName val="COMPL FISM"/>
      <sheetName val="TEMOSACHI  DISP MEDISO"/>
      <sheetName val="DES.RURAL"/>
      <sheetName val="FORM INE"/>
      <sheetName val="CIRCUITO TV"/>
      <sheetName val="TEM.VADO 10 DE MAY."/>
      <sheetName val="TEMOSACHI VADO LA CONCHA"/>
      <sheetName val="CASA HOGAR SAN VICENTE"/>
      <sheetName val="SIST TRANS.TEMOSACHI"/>
      <sheetName val="CANCHAS MPIO .TEMOSACHI"/>
      <sheetName val="CONST.AULA #8419"/>
      <sheetName val="CANCHAS TEMO.VARIAS"/>
      <sheetName val="HOSP. INF.JUAREZ"/>
      <sheetName val="EDIF.CAM BUENA."/>
      <sheetName val="FCO. JAVIER TEMPLO TEMOSCHII"/>
      <sheetName val="lag. oxid. buenav."/>
      <sheetName val="EX-HACIENDA EL CARMEN"/>
      <sheetName val="SINIEST. COLIMA"/>
      <sheetName val="FISM (2)"/>
      <sheetName val="sist. riego DIF"/>
      <sheetName val="DESPENSAS TARAH."/>
      <sheetName val="ALUM. IGLESIA"/>
      <sheetName val="concentrado 20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-1 EST 74"/>
      <sheetName val="5-2 A.Glez Granjas"/>
      <sheetName val="5-3 Gabilondo"/>
      <sheetName val="5-4 Chih.92"/>
      <sheetName val="5-5 Walt Disney"/>
      <sheetName val="5-6 A.Melgar"/>
      <sheetName val="5-7 DIF Estatal"/>
      <sheetName val="5-8 Esther Zuno"/>
      <sheetName val="5-9 México 91"/>
      <sheetName val="5-10 Freinet"/>
      <sheetName val="Edo Cta 05"/>
      <sheetName val="5_1 EST 74"/>
      <sheetName val="5_2 A_Glez Granjas"/>
      <sheetName val="5_3 Gabilondo"/>
      <sheetName val="5_4 Chih_92"/>
      <sheetName val="5_5 Walt Disney"/>
      <sheetName val="5_8 Esther Zuno"/>
      <sheetName val="5_9 México 91"/>
      <sheetName val="5-8 Esther juno"/>
    </sheetNames>
    <sheetDataSet>
      <sheetData sheetId="0" refreshError="1">
        <row r="29">
          <cell r="G29">
            <v>36.71</v>
          </cell>
        </row>
        <row r="30">
          <cell r="G30">
            <v>-36.1</v>
          </cell>
        </row>
        <row r="34">
          <cell r="G34">
            <v>1.84</v>
          </cell>
        </row>
        <row r="43">
          <cell r="G43">
            <v>-5.4</v>
          </cell>
        </row>
        <row r="89">
          <cell r="G89">
            <v>34.5</v>
          </cell>
        </row>
        <row r="93">
          <cell r="G93">
            <v>1.7</v>
          </cell>
        </row>
        <row r="94">
          <cell r="G94">
            <v>10.02</v>
          </cell>
        </row>
        <row r="95">
          <cell r="G95">
            <v>1.7</v>
          </cell>
        </row>
        <row r="96">
          <cell r="G96">
            <v>2.2599999999999998</v>
          </cell>
        </row>
        <row r="97">
          <cell r="G97">
            <v>7.16</v>
          </cell>
        </row>
        <row r="101">
          <cell r="G101">
            <v>34.950000000000003</v>
          </cell>
        </row>
        <row r="105">
          <cell r="G105">
            <v>0</v>
          </cell>
        </row>
        <row r="109">
          <cell r="G109">
            <v>35.520000000000003</v>
          </cell>
        </row>
        <row r="110">
          <cell r="G110">
            <v>27.4</v>
          </cell>
        </row>
      </sheetData>
      <sheetData sheetId="1" refreshError="1">
        <row r="33">
          <cell r="G33">
            <v>22.98</v>
          </cell>
        </row>
        <row r="39">
          <cell r="G39">
            <v>35.520000000000003</v>
          </cell>
        </row>
        <row r="42">
          <cell r="G42">
            <v>76.03</v>
          </cell>
        </row>
        <row r="46">
          <cell r="G46">
            <v>1</v>
          </cell>
        </row>
        <row r="47">
          <cell r="G47">
            <v>10.34</v>
          </cell>
        </row>
        <row r="48">
          <cell r="G48">
            <v>1</v>
          </cell>
        </row>
        <row r="52">
          <cell r="G52">
            <v>1</v>
          </cell>
        </row>
        <row r="53">
          <cell r="G53">
            <v>3</v>
          </cell>
        </row>
        <row r="54">
          <cell r="G54">
            <v>1</v>
          </cell>
        </row>
        <row r="58">
          <cell r="G58">
            <v>5</v>
          </cell>
        </row>
        <row r="59">
          <cell r="G59">
            <v>17.899999999999999</v>
          </cell>
        </row>
        <row r="63">
          <cell r="G63">
            <v>9.8800000000000008</v>
          </cell>
        </row>
        <row r="64">
          <cell r="G64">
            <v>46.2</v>
          </cell>
        </row>
        <row r="65">
          <cell r="G65">
            <v>46.2</v>
          </cell>
        </row>
        <row r="66">
          <cell r="G66">
            <v>1.2</v>
          </cell>
        </row>
        <row r="70">
          <cell r="G70">
            <v>10.34</v>
          </cell>
        </row>
        <row r="71">
          <cell r="G71">
            <v>53.77</v>
          </cell>
        </row>
        <row r="72">
          <cell r="G72">
            <v>130.68</v>
          </cell>
        </row>
        <row r="73">
          <cell r="G73">
            <v>10</v>
          </cell>
        </row>
        <row r="74">
          <cell r="G74">
            <v>13.76</v>
          </cell>
        </row>
        <row r="78">
          <cell r="G78">
            <v>227.52</v>
          </cell>
        </row>
        <row r="79">
          <cell r="G79">
            <v>13.76</v>
          </cell>
        </row>
        <row r="117">
          <cell r="G117">
            <v>3.91</v>
          </cell>
        </row>
      </sheetData>
      <sheetData sheetId="2" refreshError="1">
        <row r="83">
          <cell r="G83">
            <v>50.8</v>
          </cell>
        </row>
        <row r="87">
          <cell r="G87">
            <v>0.64</v>
          </cell>
        </row>
        <row r="95">
          <cell r="G95">
            <v>50.8</v>
          </cell>
        </row>
        <row r="99">
          <cell r="G99">
            <v>50.8</v>
          </cell>
        </row>
      </sheetData>
      <sheetData sheetId="3" refreshError="1">
        <row r="10">
          <cell r="G10">
            <v>9.18</v>
          </cell>
        </row>
        <row r="37">
          <cell r="G37">
            <v>35.520000000000003</v>
          </cell>
        </row>
        <row r="40">
          <cell r="G40">
            <v>76.03</v>
          </cell>
        </row>
        <row r="44">
          <cell r="G44">
            <v>1</v>
          </cell>
        </row>
        <row r="45">
          <cell r="G45">
            <v>10.34</v>
          </cell>
        </row>
        <row r="46">
          <cell r="G46">
            <v>1</v>
          </cell>
        </row>
        <row r="51">
          <cell r="G51">
            <v>3</v>
          </cell>
        </row>
        <row r="52">
          <cell r="G52">
            <v>1</v>
          </cell>
        </row>
        <row r="56">
          <cell r="G56">
            <v>5</v>
          </cell>
        </row>
        <row r="57">
          <cell r="G57">
            <v>23.9</v>
          </cell>
        </row>
        <row r="64">
          <cell r="G64">
            <v>1.2</v>
          </cell>
        </row>
        <row r="68">
          <cell r="G68">
            <v>10.34</v>
          </cell>
        </row>
        <row r="69">
          <cell r="G69">
            <v>53.78</v>
          </cell>
        </row>
        <row r="71">
          <cell r="G71">
            <v>10</v>
          </cell>
        </row>
        <row r="76">
          <cell r="G76">
            <v>225.05</v>
          </cell>
        </row>
        <row r="77">
          <cell r="G77">
            <v>14.64</v>
          </cell>
        </row>
        <row r="114">
          <cell r="G114">
            <v>17.600000000000001</v>
          </cell>
        </row>
      </sheetData>
      <sheetData sheetId="4" refreshError="1">
        <row r="8">
          <cell r="G8">
            <v>12.19</v>
          </cell>
        </row>
        <row r="11">
          <cell r="G11">
            <v>16.100000000000001</v>
          </cell>
        </row>
        <row r="41">
          <cell r="G41">
            <v>21.02</v>
          </cell>
        </row>
        <row r="44">
          <cell r="G44">
            <v>52.78</v>
          </cell>
        </row>
        <row r="48">
          <cell r="G48">
            <v>1</v>
          </cell>
        </row>
        <row r="49">
          <cell r="G49">
            <v>10.34</v>
          </cell>
        </row>
        <row r="50">
          <cell r="G50">
            <v>1</v>
          </cell>
        </row>
        <row r="55">
          <cell r="G55">
            <v>3</v>
          </cell>
        </row>
        <row r="60">
          <cell r="G60">
            <v>5</v>
          </cell>
        </row>
        <row r="61">
          <cell r="G61">
            <v>9.1999999999999993</v>
          </cell>
        </row>
        <row r="68">
          <cell r="G68">
            <v>1.2</v>
          </cell>
        </row>
        <row r="72">
          <cell r="G72">
            <v>10.34</v>
          </cell>
        </row>
        <row r="73">
          <cell r="G73">
            <v>53.78</v>
          </cell>
        </row>
        <row r="74">
          <cell r="G74">
            <v>15.27</v>
          </cell>
        </row>
        <row r="75">
          <cell r="G75">
            <v>10</v>
          </cell>
        </row>
        <row r="80">
          <cell r="G80">
            <v>146.12</v>
          </cell>
        </row>
        <row r="81">
          <cell r="G81">
            <v>14.64</v>
          </cell>
        </row>
        <row r="86">
          <cell r="G86">
            <v>68.64</v>
          </cell>
        </row>
        <row r="90">
          <cell r="G90">
            <v>10.3</v>
          </cell>
        </row>
        <row r="98">
          <cell r="G98">
            <v>68.64</v>
          </cell>
        </row>
        <row r="102">
          <cell r="G102">
            <v>68.64</v>
          </cell>
        </row>
        <row r="112">
          <cell r="G112">
            <v>1</v>
          </cell>
        </row>
        <row r="113">
          <cell r="G113">
            <v>1</v>
          </cell>
        </row>
        <row r="114">
          <cell r="G114">
            <v>1</v>
          </cell>
        </row>
        <row r="116">
          <cell r="G116">
            <v>1</v>
          </cell>
        </row>
        <row r="117">
          <cell r="G117">
            <v>1</v>
          </cell>
        </row>
      </sheetData>
      <sheetData sheetId="5"/>
      <sheetData sheetId="6"/>
      <sheetData sheetId="7" refreshError="1">
        <row r="9">
          <cell r="G9">
            <v>3.2</v>
          </cell>
        </row>
        <row r="27">
          <cell r="G27">
            <v>9.23</v>
          </cell>
        </row>
        <row r="29">
          <cell r="G29">
            <v>10.94</v>
          </cell>
        </row>
        <row r="30">
          <cell r="G30">
            <v>0.96</v>
          </cell>
        </row>
        <row r="34">
          <cell r="G34">
            <v>14.07</v>
          </cell>
        </row>
        <row r="36">
          <cell r="G36">
            <v>2</v>
          </cell>
        </row>
        <row r="43">
          <cell r="G43">
            <v>35.520000000000003</v>
          </cell>
        </row>
        <row r="46">
          <cell r="G46">
            <v>76.03</v>
          </cell>
        </row>
        <row r="50">
          <cell r="G50">
            <v>1</v>
          </cell>
        </row>
        <row r="51">
          <cell r="G51">
            <v>4</v>
          </cell>
        </row>
        <row r="52">
          <cell r="G52">
            <v>3</v>
          </cell>
        </row>
        <row r="53">
          <cell r="G53">
            <v>2</v>
          </cell>
        </row>
        <row r="54">
          <cell r="G54">
            <v>11.47</v>
          </cell>
        </row>
        <row r="55">
          <cell r="G55">
            <v>4</v>
          </cell>
        </row>
        <row r="56">
          <cell r="G56">
            <v>3.74</v>
          </cell>
        </row>
        <row r="57">
          <cell r="G57">
            <v>4</v>
          </cell>
        </row>
        <row r="58">
          <cell r="G58">
            <v>0</v>
          </cell>
        </row>
        <row r="61">
          <cell r="G61">
            <v>1</v>
          </cell>
        </row>
        <row r="62">
          <cell r="G62">
            <v>3</v>
          </cell>
        </row>
        <row r="63">
          <cell r="G63">
            <v>1</v>
          </cell>
        </row>
        <row r="67">
          <cell r="G67">
            <v>9</v>
          </cell>
        </row>
        <row r="68">
          <cell r="G68">
            <v>15.7</v>
          </cell>
        </row>
        <row r="73">
          <cell r="G73">
            <v>7</v>
          </cell>
        </row>
        <row r="74">
          <cell r="G74">
            <v>3</v>
          </cell>
        </row>
        <row r="75">
          <cell r="G75">
            <v>4</v>
          </cell>
        </row>
        <row r="77">
          <cell r="G77">
            <v>7</v>
          </cell>
        </row>
        <row r="78">
          <cell r="G78">
            <v>2</v>
          </cell>
        </row>
        <row r="79">
          <cell r="G79">
            <v>2</v>
          </cell>
        </row>
        <row r="80">
          <cell r="G80">
            <v>6</v>
          </cell>
        </row>
        <row r="82">
          <cell r="G82">
            <v>1</v>
          </cell>
        </row>
        <row r="83">
          <cell r="G83">
            <v>2</v>
          </cell>
        </row>
        <row r="87">
          <cell r="G87">
            <v>5</v>
          </cell>
        </row>
        <row r="88">
          <cell r="G88">
            <v>1</v>
          </cell>
        </row>
        <row r="93">
          <cell r="G93">
            <v>1</v>
          </cell>
        </row>
        <row r="96">
          <cell r="G96">
            <v>37.380000000000003</v>
          </cell>
        </row>
        <row r="97">
          <cell r="G97">
            <v>40.630000000000003</v>
          </cell>
        </row>
        <row r="99">
          <cell r="G99">
            <v>10.66</v>
          </cell>
        </row>
        <row r="104">
          <cell r="G104">
            <v>77.489999999999995</v>
          </cell>
        </row>
        <row r="105">
          <cell r="G105">
            <v>3.74</v>
          </cell>
        </row>
        <row r="107">
          <cell r="G107">
            <v>80.73</v>
          </cell>
        </row>
        <row r="108">
          <cell r="G108">
            <v>16</v>
          </cell>
        </row>
        <row r="109">
          <cell r="G109">
            <v>77.489999999999995</v>
          </cell>
        </row>
        <row r="110">
          <cell r="G110">
            <v>37.81</v>
          </cell>
        </row>
        <row r="111">
          <cell r="G111">
            <v>16.7</v>
          </cell>
        </row>
        <row r="113">
          <cell r="G113">
            <v>2.21</v>
          </cell>
        </row>
        <row r="117">
          <cell r="G117">
            <v>320.3</v>
          </cell>
        </row>
        <row r="118">
          <cell r="G118">
            <v>8.69</v>
          </cell>
        </row>
        <row r="119">
          <cell r="G119">
            <v>8.42</v>
          </cell>
        </row>
        <row r="124">
          <cell r="G124">
            <v>5.32</v>
          </cell>
        </row>
        <row r="128">
          <cell r="G128">
            <v>0.62</v>
          </cell>
        </row>
        <row r="129">
          <cell r="G129">
            <v>3.12</v>
          </cell>
        </row>
        <row r="131">
          <cell r="G131">
            <v>1.35</v>
          </cell>
        </row>
        <row r="132">
          <cell r="G132">
            <v>3.42</v>
          </cell>
        </row>
        <row r="136">
          <cell r="G136">
            <v>5.32</v>
          </cell>
        </row>
        <row r="148">
          <cell r="G148">
            <v>1</v>
          </cell>
        </row>
        <row r="155">
          <cell r="G155">
            <v>1</v>
          </cell>
        </row>
      </sheetData>
      <sheetData sheetId="8" refreshError="1">
        <row r="36">
          <cell r="G36">
            <v>3</v>
          </cell>
        </row>
        <row r="68">
          <cell r="G68">
            <v>10.4</v>
          </cell>
        </row>
        <row r="77">
          <cell r="G77">
            <v>7</v>
          </cell>
        </row>
        <row r="78">
          <cell r="G78">
            <v>2</v>
          </cell>
        </row>
        <row r="79">
          <cell r="G79">
            <v>2</v>
          </cell>
        </row>
        <row r="80">
          <cell r="G80">
            <v>6</v>
          </cell>
        </row>
        <row r="87">
          <cell r="G87">
            <v>5</v>
          </cell>
        </row>
        <row r="89">
          <cell r="G89">
            <v>27.9</v>
          </cell>
        </row>
        <row r="90">
          <cell r="G90">
            <v>29.35</v>
          </cell>
        </row>
        <row r="124">
          <cell r="G124">
            <v>18.07</v>
          </cell>
        </row>
        <row r="128">
          <cell r="G128">
            <v>1.1499999999999999</v>
          </cell>
        </row>
        <row r="129">
          <cell r="G129">
            <v>7.18</v>
          </cell>
        </row>
        <row r="130">
          <cell r="G130">
            <v>1.1499999999999999</v>
          </cell>
        </row>
        <row r="131">
          <cell r="G131">
            <v>0.49</v>
          </cell>
        </row>
        <row r="132">
          <cell r="G132">
            <v>5.41</v>
          </cell>
        </row>
        <row r="136">
          <cell r="G136">
            <v>18.07</v>
          </cell>
        </row>
        <row r="148">
          <cell r="G148">
            <v>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5"/>
  <sheetViews>
    <sheetView tabSelected="1" topLeftCell="D6" zoomScale="178" zoomScaleNormal="178" workbookViewId="0">
      <pane xSplit="62820" ySplit="2055" topLeftCell="AG3" activePane="bottomLeft"/>
      <selection activeCell="F6" sqref="F1:F1048576"/>
      <selection pane="topRight" activeCell="AG6" sqref="AG6"/>
      <selection pane="bottomLeft" activeCell="I46" sqref="I46"/>
      <selection pane="bottomRight" activeCell="AI42" sqref="AI42"/>
    </sheetView>
  </sheetViews>
  <sheetFormatPr baseColWidth="10" defaultRowHeight="12.75"/>
  <cols>
    <col min="1" max="2" width="7.28515625" style="27" customWidth="1"/>
    <col min="3" max="3" width="61.42578125" style="28" customWidth="1"/>
    <col min="4" max="4" width="11.140625" style="29" bestFit="1" customWidth="1"/>
    <col min="5" max="5" width="16.28515625" style="30" bestFit="1" customWidth="1"/>
    <col min="6" max="6" width="15.85546875" style="31" customWidth="1"/>
    <col min="7" max="7" width="19.140625" style="31" customWidth="1"/>
    <col min="8" max="16384" width="11.42578125" style="1"/>
  </cols>
  <sheetData>
    <row r="1" spans="1:7" ht="12.75" hidden="1" customHeight="1">
      <c r="A1" s="86" t="s">
        <v>3</v>
      </c>
      <c r="B1" s="86"/>
      <c r="C1" s="86"/>
      <c r="D1" s="86"/>
      <c r="E1" s="86"/>
      <c r="F1" s="86"/>
      <c r="G1" s="86"/>
    </row>
    <row r="2" spans="1:7" ht="0.75" hidden="1" customHeight="1">
      <c r="A2" s="86" t="s">
        <v>4</v>
      </c>
      <c r="B2" s="86"/>
      <c r="C2" s="86"/>
      <c r="D2" s="86"/>
      <c r="E2" s="86"/>
      <c r="F2" s="86"/>
      <c r="G2" s="86"/>
    </row>
    <row r="3" spans="1:7" ht="45.75" customHeight="1">
      <c r="A3" s="87" t="s">
        <v>13</v>
      </c>
      <c r="B3" s="87"/>
      <c r="C3" s="87"/>
      <c r="D3" s="87"/>
      <c r="E3" s="87"/>
      <c r="F3" s="87"/>
      <c r="G3" s="87"/>
    </row>
    <row r="4" spans="1:7" ht="15.75" customHeight="1">
      <c r="A4" s="88" t="s">
        <v>30</v>
      </c>
      <c r="B4" s="88"/>
      <c r="C4" s="88"/>
      <c r="D4" s="88"/>
      <c r="E4" s="88"/>
      <c r="F4" s="88"/>
      <c r="G4" s="88"/>
    </row>
    <row r="5" spans="1:7" ht="3.95" customHeight="1">
      <c r="A5" s="2"/>
      <c r="B5" s="2"/>
      <c r="C5" s="3"/>
      <c r="D5" s="4"/>
      <c r="E5" s="5"/>
      <c r="F5" s="5"/>
      <c r="G5" s="5"/>
    </row>
    <row r="6" spans="1:7" ht="15.75" customHeight="1">
      <c r="A6" s="89" t="s">
        <v>5</v>
      </c>
      <c r="B6" s="82"/>
      <c r="C6" s="88" t="s">
        <v>6</v>
      </c>
      <c r="D6" s="88" t="s">
        <v>2</v>
      </c>
      <c r="E6" s="84" t="s">
        <v>7</v>
      </c>
      <c r="F6" s="88" t="s">
        <v>8</v>
      </c>
      <c r="G6" s="88" t="s">
        <v>0</v>
      </c>
    </row>
    <row r="7" spans="1:7" ht="29.25" customHeight="1">
      <c r="A7" s="90"/>
      <c r="B7" s="83"/>
      <c r="C7" s="88"/>
      <c r="D7" s="88"/>
      <c r="E7" s="81" t="s">
        <v>31</v>
      </c>
      <c r="F7" s="88"/>
      <c r="G7" s="88"/>
    </row>
    <row r="8" spans="1:7" s="11" customFormat="1">
      <c r="A8" s="12"/>
      <c r="B8" s="12"/>
      <c r="C8" s="13"/>
      <c r="D8" s="13"/>
      <c r="E8" s="14"/>
      <c r="F8" s="15"/>
      <c r="G8" s="16"/>
    </row>
    <row r="9" spans="1:7" s="32" customFormat="1" ht="38.25">
      <c r="A9" s="60"/>
      <c r="B9" s="60">
        <v>1</v>
      </c>
      <c r="C9" s="69" t="s">
        <v>22</v>
      </c>
      <c r="D9" s="61"/>
      <c r="E9" s="62"/>
      <c r="F9" s="43"/>
      <c r="G9" s="44"/>
    </row>
    <row r="10" spans="1:7" s="11" customFormat="1" ht="76.5">
      <c r="A10" s="67"/>
      <c r="B10" s="50">
        <v>1.1000000000000001</v>
      </c>
      <c r="C10" s="66" t="s">
        <v>14</v>
      </c>
      <c r="D10" s="79" t="s">
        <v>12</v>
      </c>
      <c r="E10" s="42">
        <v>120</v>
      </c>
      <c r="F10" s="41">
        <v>29969.65</v>
      </c>
      <c r="G10" s="41">
        <f t="shared" ref="G10:G17" si="0">ROUND(E10*$F10,2)</f>
        <v>3596358</v>
      </c>
    </row>
    <row r="11" spans="1:7" s="11" customFormat="1" ht="76.5">
      <c r="A11" s="67"/>
      <c r="B11" s="50">
        <v>1.2</v>
      </c>
      <c r="C11" s="66" t="s">
        <v>15</v>
      </c>
      <c r="D11" s="79" t="s">
        <v>12</v>
      </c>
      <c r="E11" s="42">
        <v>195</v>
      </c>
      <c r="F11" s="41">
        <v>10931.9</v>
      </c>
      <c r="G11" s="41">
        <f t="shared" si="0"/>
        <v>2131720.5</v>
      </c>
    </row>
    <row r="12" spans="1:7" s="11" customFormat="1" ht="89.25">
      <c r="A12" s="67"/>
      <c r="B12" s="50">
        <v>1.3</v>
      </c>
      <c r="C12" s="66" t="s">
        <v>16</v>
      </c>
      <c r="D12" s="79" t="s">
        <v>12</v>
      </c>
      <c r="E12" s="42">
        <v>0</v>
      </c>
      <c r="F12" s="41">
        <v>6715.82</v>
      </c>
      <c r="G12" s="41">
        <f t="shared" si="0"/>
        <v>0</v>
      </c>
    </row>
    <row r="13" spans="1:7" s="11" customFormat="1" ht="89.25">
      <c r="A13" s="67"/>
      <c r="B13" s="50">
        <v>1.4</v>
      </c>
      <c r="C13" s="66" t="s">
        <v>17</v>
      </c>
      <c r="D13" s="79" t="s">
        <v>12</v>
      </c>
      <c r="E13" s="42">
        <v>200</v>
      </c>
      <c r="F13" s="41">
        <v>876.85</v>
      </c>
      <c r="G13" s="41">
        <f t="shared" si="0"/>
        <v>175370</v>
      </c>
    </row>
    <row r="14" spans="1:7" s="11" customFormat="1" ht="51">
      <c r="A14" s="67"/>
      <c r="B14" s="50">
        <v>1.5</v>
      </c>
      <c r="C14" s="66" t="s">
        <v>18</v>
      </c>
      <c r="D14" s="79" t="s">
        <v>12</v>
      </c>
      <c r="E14" s="42">
        <v>43</v>
      </c>
      <c r="F14" s="41">
        <v>17214.97</v>
      </c>
      <c r="G14" s="41">
        <f t="shared" si="0"/>
        <v>740243.71</v>
      </c>
    </row>
    <row r="15" spans="1:7" s="11" customFormat="1" ht="38.25">
      <c r="A15" s="67"/>
      <c r="B15" s="50">
        <v>1.6</v>
      </c>
      <c r="C15" s="66" t="s">
        <v>19</v>
      </c>
      <c r="D15" s="79" t="s">
        <v>12</v>
      </c>
      <c r="E15" s="42">
        <v>200</v>
      </c>
      <c r="F15" s="41">
        <v>2175.1799999999998</v>
      </c>
      <c r="G15" s="41">
        <f t="shared" si="0"/>
        <v>435036</v>
      </c>
    </row>
    <row r="16" spans="1:7" s="11" customFormat="1" ht="38.25">
      <c r="A16" s="67"/>
      <c r="B16" s="50">
        <v>1.7</v>
      </c>
      <c r="C16" s="66" t="s">
        <v>20</v>
      </c>
      <c r="D16" s="79" t="s">
        <v>12</v>
      </c>
      <c r="E16" s="42">
        <v>200</v>
      </c>
      <c r="F16" s="41">
        <v>11473.92</v>
      </c>
      <c r="G16" s="41">
        <f t="shared" si="0"/>
        <v>2294784</v>
      </c>
    </row>
    <row r="17" spans="1:7" s="11" customFormat="1" ht="38.25">
      <c r="A17" s="67"/>
      <c r="B17" s="50">
        <v>1.8</v>
      </c>
      <c r="C17" s="66" t="s">
        <v>21</v>
      </c>
      <c r="D17" s="79" t="s">
        <v>12</v>
      </c>
      <c r="E17" s="42">
        <v>200</v>
      </c>
      <c r="F17" s="41">
        <v>8757.01</v>
      </c>
      <c r="G17" s="41">
        <f t="shared" si="0"/>
        <v>1751402</v>
      </c>
    </row>
    <row r="18" spans="1:7" s="11" customFormat="1" ht="13.5">
      <c r="A18" s="73"/>
      <c r="B18" s="74"/>
      <c r="C18" s="78"/>
      <c r="D18" s="75"/>
      <c r="E18" s="76"/>
      <c r="F18" s="77"/>
      <c r="G18" s="52">
        <f>SUM(G10:G17)</f>
        <v>11124914.210000001</v>
      </c>
    </row>
    <row r="19" spans="1:7" s="11" customFormat="1" ht="32.25" customHeight="1">
      <c r="A19" s="70"/>
      <c r="B19" s="70">
        <v>2</v>
      </c>
      <c r="C19" s="68" t="s">
        <v>23</v>
      </c>
      <c r="D19" s="71"/>
      <c r="E19" s="72"/>
      <c r="F19" s="49"/>
      <c r="G19" s="53"/>
    </row>
    <row r="20" spans="1:7" s="11" customFormat="1" ht="102">
      <c r="A20" s="51"/>
      <c r="B20" s="50">
        <v>2.1</v>
      </c>
      <c r="C20" s="66" t="s">
        <v>24</v>
      </c>
      <c r="D20" s="79" t="s">
        <v>12</v>
      </c>
      <c r="E20" s="42">
        <v>8</v>
      </c>
      <c r="F20" s="41">
        <v>126580.15</v>
      </c>
      <c r="G20" s="41">
        <f t="shared" ref="G20:G25" si="1">ROUND(E20*$F20,2)</f>
        <v>1012641.2</v>
      </c>
    </row>
    <row r="21" spans="1:7" s="11" customFormat="1" ht="89.25">
      <c r="A21" s="50"/>
      <c r="B21" s="50">
        <v>1.3</v>
      </c>
      <c r="C21" s="66" t="s">
        <v>16</v>
      </c>
      <c r="D21" s="79" t="s">
        <v>12</v>
      </c>
      <c r="E21" s="42">
        <v>4</v>
      </c>
      <c r="F21" s="41">
        <v>6715.82</v>
      </c>
      <c r="G21" s="41">
        <f t="shared" si="1"/>
        <v>26863.279999999999</v>
      </c>
    </row>
    <row r="22" spans="1:7" s="11" customFormat="1" ht="38.25">
      <c r="A22" s="51"/>
      <c r="B22" s="50">
        <v>2.4</v>
      </c>
      <c r="C22" s="66" t="s">
        <v>19</v>
      </c>
      <c r="D22" s="79" t="s">
        <v>12</v>
      </c>
      <c r="E22" s="42">
        <v>4</v>
      </c>
      <c r="F22" s="41">
        <v>2175.1799999999998</v>
      </c>
      <c r="G22" s="41">
        <f t="shared" si="1"/>
        <v>8700.7199999999993</v>
      </c>
    </row>
    <row r="23" spans="1:7" s="11" customFormat="1" ht="51">
      <c r="A23" s="50"/>
      <c r="B23" s="50">
        <v>2.5</v>
      </c>
      <c r="C23" s="66" t="s">
        <v>18</v>
      </c>
      <c r="D23" s="79" t="s">
        <v>12</v>
      </c>
      <c r="E23" s="42">
        <v>16</v>
      </c>
      <c r="F23" s="41">
        <v>17214.97</v>
      </c>
      <c r="G23" s="41">
        <f t="shared" si="1"/>
        <v>275439.52</v>
      </c>
    </row>
    <row r="24" spans="1:7" s="11" customFormat="1" ht="51">
      <c r="A24" s="51"/>
      <c r="B24" s="50">
        <v>2.6</v>
      </c>
      <c r="C24" s="66" t="s">
        <v>25</v>
      </c>
      <c r="D24" s="79" t="s">
        <v>12</v>
      </c>
      <c r="E24" s="42">
        <v>16</v>
      </c>
      <c r="F24" s="41">
        <v>6893.16</v>
      </c>
      <c r="G24" s="41">
        <f t="shared" si="1"/>
        <v>110290.56</v>
      </c>
    </row>
    <row r="25" spans="1:7" s="11" customFormat="1" ht="38.25">
      <c r="A25" s="50"/>
      <c r="B25" s="50">
        <v>2.7</v>
      </c>
      <c r="C25" s="66" t="s">
        <v>26</v>
      </c>
      <c r="D25" s="79" t="s">
        <v>12</v>
      </c>
      <c r="E25" s="42">
        <v>4</v>
      </c>
      <c r="F25" s="41">
        <v>11191.95</v>
      </c>
      <c r="G25" s="41">
        <f t="shared" si="1"/>
        <v>44767.8</v>
      </c>
    </row>
    <row r="26" spans="1:7" s="11" customFormat="1" ht="13.5">
      <c r="A26" s="73"/>
      <c r="B26" s="74"/>
      <c r="C26" s="78"/>
      <c r="D26" s="75"/>
      <c r="E26" s="76"/>
      <c r="F26" s="77"/>
      <c r="G26" s="52">
        <f>SUM(G20:G25)</f>
        <v>1478703.08</v>
      </c>
    </row>
    <row r="27" spans="1:7" s="11" customFormat="1" ht="13.5">
      <c r="A27" s="70"/>
      <c r="B27" s="70">
        <v>3</v>
      </c>
      <c r="C27" s="68" t="s">
        <v>27</v>
      </c>
      <c r="D27" s="71"/>
      <c r="E27" s="72"/>
      <c r="F27" s="49"/>
      <c r="G27" s="53"/>
    </row>
    <row r="28" spans="1:7" s="11" customFormat="1">
      <c r="A28" s="54"/>
      <c r="B28" s="50">
        <v>3.1</v>
      </c>
      <c r="C28" s="66" t="s">
        <v>28</v>
      </c>
      <c r="D28" s="79" t="s">
        <v>11</v>
      </c>
      <c r="E28" s="42">
        <v>0</v>
      </c>
      <c r="F28" s="80">
        <v>155372.35999999999</v>
      </c>
      <c r="G28" s="41">
        <f>ROUND(E28*$F28,2)</f>
        <v>0</v>
      </c>
    </row>
    <row r="29" spans="1:7" s="34" customFormat="1">
      <c r="A29" s="33"/>
      <c r="B29" s="33"/>
      <c r="C29" s="45"/>
      <c r="D29" s="46"/>
      <c r="E29" s="47"/>
      <c r="F29" s="48"/>
      <c r="G29" s="40">
        <f>SUM(G28:G28)</f>
        <v>0</v>
      </c>
    </row>
    <row r="30" spans="1:7" s="17" customFormat="1">
      <c r="A30" s="35"/>
      <c r="B30" s="35"/>
      <c r="C30" s="55"/>
      <c r="D30" s="56"/>
      <c r="E30" s="57"/>
      <c r="F30" s="58"/>
      <c r="G30" s="59"/>
    </row>
    <row r="31" spans="1:7" s="17" customFormat="1">
      <c r="A31" s="35"/>
      <c r="B31" s="35"/>
      <c r="C31" s="55"/>
      <c r="D31" s="56"/>
      <c r="E31" s="57"/>
      <c r="F31" s="58"/>
      <c r="G31" s="59"/>
    </row>
    <row r="32" spans="1:7" s="17" customFormat="1" ht="25.5">
      <c r="A32" s="35"/>
      <c r="B32" s="63">
        <f>B9</f>
        <v>1</v>
      </c>
      <c r="C32" s="64" t="str">
        <f>C9</f>
        <v>SUMINISTRO E INSTALACION DE POSTES DE ACERO GALVANIZADO EN DIFERENTES  PUNTOS DE LA CIUDAD DE CHIHUAHUA.</v>
      </c>
      <c r="D32" s="56"/>
      <c r="E32" s="57"/>
      <c r="F32" s="58"/>
      <c r="G32" s="65">
        <f>G18</f>
        <v>11124914.210000001</v>
      </c>
    </row>
    <row r="33" spans="1:7" s="17" customFormat="1" ht="25.5">
      <c r="A33" s="35"/>
      <c r="B33" s="63">
        <f>B19</f>
        <v>2</v>
      </c>
      <c r="C33" s="64" t="str">
        <f>C19</f>
        <v>SUMINISTRO E INSTALACION DE 4 ARCOS ESCUDOS (DOBLES)  A UBICARSE EN LOS 4 ACCESOS A LA CIUDAD DE CHIHUAHUA.</v>
      </c>
      <c r="D33" s="56"/>
      <c r="E33" s="57"/>
      <c r="F33" s="58"/>
      <c r="G33" s="65">
        <f>G26</f>
        <v>1478703.08</v>
      </c>
    </row>
    <row r="34" spans="1:7" s="17" customFormat="1">
      <c r="A34" s="35"/>
      <c r="B34" s="63">
        <f>B27</f>
        <v>3</v>
      </c>
      <c r="C34" s="64" t="str">
        <f>C27</f>
        <v>OTROS</v>
      </c>
      <c r="D34" s="56"/>
      <c r="E34" s="57"/>
      <c r="F34" s="58"/>
      <c r="G34" s="65">
        <f>G29</f>
        <v>0</v>
      </c>
    </row>
    <row r="35" spans="1:7" s="17" customFormat="1">
      <c r="A35" s="35"/>
      <c r="B35" s="63"/>
      <c r="C35" s="85" t="s">
        <v>29</v>
      </c>
      <c r="D35" s="37"/>
      <c r="E35" s="38"/>
      <c r="F35" s="39"/>
      <c r="G35" s="65">
        <v>4449761.1100000003</v>
      </c>
    </row>
    <row r="36" spans="1:7" s="17" customFormat="1">
      <c r="A36" s="35"/>
      <c r="B36" s="35"/>
      <c r="C36" s="36"/>
      <c r="D36" s="37"/>
      <c r="E36" s="38"/>
      <c r="F36" s="39"/>
      <c r="G36" s="14"/>
    </row>
    <row r="37" spans="1:7">
      <c r="A37" s="6"/>
      <c r="B37" s="6"/>
      <c r="C37" s="7"/>
      <c r="D37" s="8"/>
      <c r="E37" s="18"/>
      <c r="F37" s="19" t="s">
        <v>9</v>
      </c>
      <c r="G37" s="20">
        <f>SUM(G32:G36)</f>
        <v>17053378.400000002</v>
      </c>
    </row>
    <row r="38" spans="1:7" s="21" customFormat="1">
      <c r="A38" s="22"/>
      <c r="B38" s="22"/>
      <c r="C38" s="23"/>
      <c r="D38" s="24"/>
      <c r="E38" s="9"/>
      <c r="F38" s="25"/>
      <c r="G38" s="26"/>
    </row>
    <row r="39" spans="1:7">
      <c r="A39" s="6"/>
      <c r="B39" s="6"/>
      <c r="C39" s="7"/>
      <c r="D39" s="8"/>
      <c r="E39" s="9"/>
      <c r="F39" s="19" t="s">
        <v>1</v>
      </c>
      <c r="G39" s="20">
        <f>ROUND(G37*0.16,2)</f>
        <v>2728540.54</v>
      </c>
    </row>
    <row r="40" spans="1:7">
      <c r="A40" s="6"/>
      <c r="B40" s="6"/>
      <c r="C40" s="7"/>
      <c r="D40" s="8"/>
      <c r="E40" s="9"/>
      <c r="F40" s="19" t="s">
        <v>10</v>
      </c>
      <c r="G40" s="20">
        <f>G37+G39</f>
        <v>19781918.940000001</v>
      </c>
    </row>
    <row r="41" spans="1:7" ht="16.5" customHeight="1">
      <c r="A41" s="6"/>
      <c r="B41" s="6"/>
      <c r="C41" s="7"/>
      <c r="D41" s="8"/>
      <c r="E41" s="9"/>
      <c r="F41" s="10"/>
      <c r="G41" s="10"/>
    </row>
    <row r="42" spans="1:7">
      <c r="A42" s="6"/>
      <c r="B42" s="6"/>
      <c r="C42" s="7"/>
      <c r="D42" s="8"/>
      <c r="E42" s="9"/>
      <c r="F42" s="10"/>
      <c r="G42" s="10"/>
    </row>
    <row r="43" spans="1:7">
      <c r="A43" s="6"/>
      <c r="B43" s="6"/>
      <c r="C43" s="7"/>
      <c r="D43" s="8"/>
      <c r="E43" s="9"/>
      <c r="F43" s="10"/>
      <c r="G43" s="10"/>
    </row>
    <row r="44" spans="1:7">
      <c r="A44" s="6"/>
      <c r="B44" s="6"/>
      <c r="C44" s="7"/>
      <c r="D44" s="8"/>
      <c r="E44" s="9"/>
      <c r="F44" s="10"/>
      <c r="G44" s="10"/>
    </row>
    <row r="45" spans="1:7">
      <c r="A45" s="6"/>
      <c r="B45" s="6"/>
      <c r="C45" s="7"/>
      <c r="D45" s="8"/>
      <c r="E45" s="9"/>
      <c r="F45" s="10"/>
      <c r="G45" s="10"/>
    </row>
    <row r="46" spans="1:7">
      <c r="A46" s="6"/>
      <c r="B46" s="6"/>
      <c r="C46" s="7"/>
      <c r="D46" s="8"/>
      <c r="E46" s="9"/>
      <c r="F46" s="10"/>
      <c r="G46" s="10"/>
    </row>
    <row r="47" spans="1:7">
      <c r="A47" s="6"/>
      <c r="B47" s="6"/>
      <c r="C47" s="7"/>
      <c r="D47" s="8"/>
      <c r="E47" s="9"/>
      <c r="F47" s="10"/>
      <c r="G47" s="10"/>
    </row>
    <row r="48" spans="1:7">
      <c r="A48" s="6"/>
      <c r="B48" s="6"/>
      <c r="C48" s="7"/>
      <c r="D48" s="8"/>
      <c r="E48" s="9"/>
      <c r="F48" s="10"/>
      <c r="G48" s="10"/>
    </row>
    <row r="49" spans="1:7">
      <c r="A49" s="6"/>
      <c r="B49" s="6"/>
      <c r="C49" s="7"/>
      <c r="D49" s="8"/>
      <c r="E49" s="9"/>
      <c r="F49" s="10"/>
      <c r="G49" s="10"/>
    </row>
    <row r="50" spans="1:7">
      <c r="A50" s="6"/>
      <c r="B50" s="6"/>
      <c r="C50" s="7"/>
      <c r="D50" s="8"/>
      <c r="E50" s="9"/>
      <c r="F50" s="10"/>
      <c r="G50" s="10"/>
    </row>
    <row r="51" spans="1:7">
      <c r="A51" s="6"/>
      <c r="B51" s="6"/>
      <c r="C51" s="7"/>
      <c r="D51" s="8"/>
      <c r="E51" s="9"/>
      <c r="F51" s="10"/>
      <c r="G51" s="10"/>
    </row>
    <row r="52" spans="1:7">
      <c r="A52" s="6"/>
      <c r="B52" s="6"/>
      <c r="C52" s="7"/>
      <c r="D52" s="8"/>
      <c r="E52" s="9"/>
      <c r="F52" s="10"/>
      <c r="G52" s="10"/>
    </row>
    <row r="53" spans="1:7">
      <c r="A53" s="6"/>
      <c r="B53" s="6"/>
      <c r="C53" s="7"/>
      <c r="D53" s="8"/>
      <c r="E53" s="9"/>
      <c r="F53" s="10"/>
      <c r="G53" s="10"/>
    </row>
    <row r="54" spans="1:7">
      <c r="A54" s="6"/>
      <c r="B54" s="6"/>
      <c r="C54" s="7"/>
      <c r="D54" s="8"/>
      <c r="E54" s="9"/>
      <c r="F54" s="10"/>
      <c r="G54" s="10"/>
    </row>
    <row r="55" spans="1:7">
      <c r="A55" s="6"/>
      <c r="B55" s="6"/>
      <c r="C55" s="7"/>
      <c r="D55" s="8"/>
      <c r="E55" s="9"/>
      <c r="F55" s="10"/>
      <c r="G55" s="10"/>
    </row>
    <row r="56" spans="1:7">
      <c r="A56" s="6"/>
      <c r="B56" s="6"/>
      <c r="C56" s="7"/>
      <c r="D56" s="8"/>
      <c r="E56" s="9"/>
      <c r="F56" s="10"/>
      <c r="G56" s="10"/>
    </row>
    <row r="57" spans="1:7">
      <c r="A57" s="6"/>
      <c r="B57" s="6"/>
      <c r="C57" s="7"/>
      <c r="D57" s="8"/>
      <c r="E57" s="9"/>
      <c r="F57" s="10"/>
      <c r="G57" s="10"/>
    </row>
    <row r="58" spans="1:7">
      <c r="A58" s="6"/>
      <c r="B58" s="6"/>
      <c r="C58" s="7"/>
      <c r="D58" s="8"/>
      <c r="E58" s="9"/>
      <c r="F58" s="10"/>
      <c r="G58" s="10"/>
    </row>
    <row r="59" spans="1:7">
      <c r="A59" s="6"/>
      <c r="B59" s="6"/>
      <c r="C59" s="7"/>
      <c r="D59" s="8"/>
      <c r="E59" s="9"/>
      <c r="F59" s="10"/>
      <c r="G59" s="10"/>
    </row>
    <row r="60" spans="1:7">
      <c r="A60" s="6"/>
      <c r="B60" s="6"/>
      <c r="C60" s="7"/>
      <c r="D60" s="8"/>
      <c r="E60" s="9"/>
      <c r="F60" s="10"/>
      <c r="G60" s="10"/>
    </row>
    <row r="61" spans="1:7">
      <c r="A61" s="6"/>
      <c r="B61" s="6"/>
      <c r="C61" s="7"/>
      <c r="D61" s="8"/>
      <c r="E61" s="9"/>
      <c r="F61" s="10"/>
      <c r="G61" s="10"/>
    </row>
    <row r="62" spans="1:7">
      <c r="A62" s="6"/>
      <c r="B62" s="6"/>
      <c r="C62" s="7"/>
      <c r="D62" s="8"/>
      <c r="E62" s="9"/>
      <c r="F62" s="10"/>
      <c r="G62" s="10"/>
    </row>
    <row r="63" spans="1:7">
      <c r="A63" s="6"/>
      <c r="B63" s="6"/>
      <c r="C63" s="7"/>
      <c r="D63" s="8"/>
      <c r="E63" s="9"/>
      <c r="F63" s="10"/>
      <c r="G63" s="10"/>
    </row>
    <row r="64" spans="1:7">
      <c r="A64" s="6"/>
      <c r="B64" s="6"/>
      <c r="C64" s="7"/>
      <c r="D64" s="8"/>
      <c r="E64" s="9"/>
      <c r="F64" s="10"/>
      <c r="G64" s="10"/>
    </row>
    <row r="65" spans="1:7">
      <c r="A65" s="6"/>
      <c r="B65" s="6"/>
      <c r="C65" s="7"/>
      <c r="D65" s="8"/>
      <c r="E65" s="9"/>
      <c r="F65" s="10"/>
      <c r="G65" s="10"/>
    </row>
    <row r="66" spans="1:7">
      <c r="A66" s="6"/>
      <c r="B66" s="6"/>
      <c r="C66" s="7"/>
      <c r="D66" s="8"/>
      <c r="E66" s="9"/>
      <c r="F66" s="10"/>
      <c r="G66" s="10"/>
    </row>
    <row r="67" spans="1:7">
      <c r="A67" s="6"/>
      <c r="B67" s="6"/>
      <c r="C67" s="7"/>
      <c r="D67" s="8"/>
      <c r="E67" s="9"/>
      <c r="F67" s="10"/>
      <c r="G67" s="10"/>
    </row>
    <row r="68" spans="1:7">
      <c r="A68" s="6"/>
      <c r="B68" s="6"/>
      <c r="C68" s="7"/>
      <c r="D68" s="8"/>
      <c r="E68" s="9"/>
      <c r="F68" s="10"/>
      <c r="G68" s="10"/>
    </row>
    <row r="69" spans="1:7">
      <c r="A69" s="6"/>
      <c r="B69" s="6"/>
      <c r="C69" s="7"/>
      <c r="D69" s="8"/>
      <c r="E69" s="9"/>
      <c r="F69" s="10"/>
      <c r="G69" s="10"/>
    </row>
    <row r="70" spans="1:7">
      <c r="A70" s="6"/>
      <c r="B70" s="6"/>
      <c r="C70" s="7"/>
      <c r="D70" s="8"/>
      <c r="E70" s="9"/>
      <c r="F70" s="10"/>
      <c r="G70" s="10"/>
    </row>
    <row r="71" spans="1:7">
      <c r="A71" s="6"/>
      <c r="B71" s="6"/>
      <c r="C71" s="7"/>
      <c r="D71" s="8"/>
      <c r="E71" s="9"/>
      <c r="F71" s="10"/>
      <c r="G71" s="10"/>
    </row>
    <row r="72" spans="1:7">
      <c r="A72" s="6"/>
      <c r="B72" s="6"/>
      <c r="C72" s="7"/>
      <c r="D72" s="8"/>
      <c r="E72" s="9"/>
      <c r="F72" s="10"/>
      <c r="G72" s="10"/>
    </row>
    <row r="73" spans="1:7">
      <c r="A73" s="6"/>
      <c r="B73" s="6"/>
      <c r="C73" s="7"/>
      <c r="D73" s="8"/>
      <c r="E73" s="9"/>
      <c r="F73" s="10"/>
      <c r="G73" s="10"/>
    </row>
    <row r="74" spans="1:7">
      <c r="A74" s="6"/>
      <c r="B74" s="6"/>
      <c r="C74" s="7"/>
      <c r="D74" s="8"/>
      <c r="E74" s="9"/>
      <c r="F74" s="10"/>
      <c r="G74" s="10"/>
    </row>
    <row r="75" spans="1:7">
      <c r="A75" s="6"/>
      <c r="B75" s="6"/>
      <c r="C75" s="7"/>
      <c r="D75" s="8"/>
      <c r="E75" s="9"/>
      <c r="F75" s="10"/>
      <c r="G75" s="10"/>
    </row>
    <row r="76" spans="1:7">
      <c r="A76" s="6"/>
      <c r="B76" s="6"/>
      <c r="C76" s="7"/>
      <c r="D76" s="8"/>
      <c r="E76" s="9"/>
      <c r="F76" s="10"/>
      <c r="G76" s="10"/>
    </row>
    <row r="77" spans="1:7">
      <c r="A77" s="6"/>
      <c r="B77" s="6"/>
      <c r="C77" s="7"/>
      <c r="D77" s="8"/>
      <c r="E77" s="9"/>
      <c r="F77" s="10"/>
      <c r="G77" s="10"/>
    </row>
    <row r="78" spans="1:7">
      <c r="A78" s="6"/>
      <c r="B78" s="6"/>
      <c r="C78" s="7"/>
      <c r="D78" s="8"/>
      <c r="E78" s="9"/>
      <c r="F78" s="10"/>
      <c r="G78" s="10"/>
    </row>
    <row r="79" spans="1:7">
      <c r="A79" s="6"/>
      <c r="B79" s="6"/>
      <c r="C79" s="7"/>
      <c r="D79" s="8"/>
      <c r="E79" s="9"/>
      <c r="F79" s="10"/>
      <c r="G79" s="10"/>
    </row>
    <row r="80" spans="1:7">
      <c r="A80" s="6"/>
      <c r="B80" s="6"/>
      <c r="C80" s="7"/>
      <c r="D80" s="8"/>
      <c r="E80" s="9"/>
      <c r="F80" s="10"/>
      <c r="G80" s="10"/>
    </row>
    <row r="81" spans="1:7">
      <c r="A81" s="6"/>
      <c r="B81" s="6"/>
      <c r="C81" s="7"/>
      <c r="D81" s="8"/>
      <c r="E81" s="9"/>
      <c r="F81" s="10"/>
      <c r="G81" s="10"/>
    </row>
    <row r="82" spans="1:7">
      <c r="A82" s="6"/>
      <c r="B82" s="6"/>
      <c r="C82" s="7"/>
      <c r="D82" s="8"/>
      <c r="E82" s="9"/>
      <c r="F82" s="10"/>
      <c r="G82" s="10"/>
    </row>
    <row r="83" spans="1:7">
      <c r="A83" s="6"/>
      <c r="B83" s="6"/>
      <c r="C83" s="7"/>
      <c r="D83" s="8"/>
      <c r="E83" s="9"/>
      <c r="F83" s="10"/>
      <c r="G83" s="10"/>
    </row>
    <row r="84" spans="1:7">
      <c r="A84" s="6"/>
      <c r="B84" s="6"/>
      <c r="C84" s="7"/>
      <c r="D84" s="8"/>
      <c r="E84" s="9"/>
      <c r="F84" s="10"/>
      <c r="G84" s="10"/>
    </row>
    <row r="85" spans="1:7">
      <c r="A85" s="6"/>
      <c r="B85" s="6"/>
      <c r="C85" s="7"/>
      <c r="D85" s="8"/>
      <c r="E85" s="9"/>
      <c r="F85" s="10"/>
      <c r="G85" s="10"/>
    </row>
    <row r="86" spans="1:7">
      <c r="A86" s="6"/>
      <c r="B86" s="6"/>
      <c r="C86" s="7"/>
      <c r="D86" s="8"/>
      <c r="E86" s="9"/>
      <c r="F86" s="10"/>
      <c r="G86" s="10"/>
    </row>
    <row r="87" spans="1:7">
      <c r="A87" s="6"/>
      <c r="B87" s="6"/>
      <c r="C87" s="7"/>
      <c r="D87" s="8"/>
      <c r="E87" s="9"/>
      <c r="F87" s="10"/>
      <c r="G87" s="10"/>
    </row>
    <row r="88" spans="1:7">
      <c r="A88" s="6"/>
      <c r="B88" s="6"/>
      <c r="C88" s="7"/>
      <c r="D88" s="8"/>
      <c r="E88" s="9"/>
      <c r="F88" s="10"/>
      <c r="G88" s="10"/>
    </row>
    <row r="89" spans="1:7">
      <c r="A89" s="6"/>
      <c r="B89" s="6"/>
      <c r="C89" s="7"/>
      <c r="D89" s="8"/>
      <c r="E89" s="9"/>
      <c r="F89" s="10"/>
      <c r="G89" s="10"/>
    </row>
    <row r="90" spans="1:7">
      <c r="A90" s="6"/>
      <c r="B90" s="6"/>
      <c r="C90" s="7"/>
      <c r="D90" s="8"/>
      <c r="E90" s="9"/>
      <c r="F90" s="10"/>
      <c r="G90" s="10"/>
    </row>
    <row r="91" spans="1:7">
      <c r="A91" s="6"/>
      <c r="B91" s="6"/>
      <c r="C91" s="7"/>
      <c r="D91" s="8"/>
      <c r="E91" s="9"/>
      <c r="F91" s="10"/>
      <c r="G91" s="10"/>
    </row>
    <row r="92" spans="1:7">
      <c r="A92" s="6"/>
      <c r="B92" s="6"/>
      <c r="C92" s="7"/>
      <c r="D92" s="8"/>
      <c r="E92" s="9"/>
      <c r="F92" s="10"/>
      <c r="G92" s="10"/>
    </row>
    <row r="93" spans="1:7">
      <c r="A93" s="6"/>
      <c r="B93" s="6"/>
      <c r="C93" s="7"/>
      <c r="D93" s="8"/>
      <c r="E93" s="9"/>
      <c r="F93" s="10"/>
      <c r="G93" s="10"/>
    </row>
    <row r="94" spans="1:7">
      <c r="A94" s="6"/>
      <c r="B94" s="6"/>
      <c r="C94" s="7"/>
      <c r="D94" s="8"/>
      <c r="E94" s="9"/>
      <c r="F94" s="10"/>
      <c r="G94" s="10"/>
    </row>
    <row r="95" spans="1:7">
      <c r="A95" s="6"/>
      <c r="B95" s="6"/>
      <c r="C95" s="7"/>
      <c r="D95" s="8"/>
      <c r="E95" s="9"/>
      <c r="F95" s="10"/>
      <c r="G95" s="10"/>
    </row>
    <row r="96" spans="1:7">
      <c r="A96" s="6"/>
      <c r="B96" s="6"/>
      <c r="C96" s="7"/>
      <c r="D96" s="8"/>
      <c r="E96" s="9"/>
      <c r="F96" s="10"/>
      <c r="G96" s="10"/>
    </row>
    <row r="97" spans="1:7">
      <c r="A97" s="6"/>
      <c r="B97" s="6"/>
      <c r="C97" s="7"/>
      <c r="D97" s="8"/>
      <c r="E97" s="9"/>
      <c r="F97" s="10"/>
      <c r="G97" s="10"/>
    </row>
    <row r="98" spans="1:7">
      <c r="A98" s="6"/>
      <c r="B98" s="6"/>
      <c r="C98" s="7"/>
      <c r="D98" s="8"/>
      <c r="E98" s="9"/>
      <c r="F98" s="10"/>
      <c r="G98" s="10"/>
    </row>
    <row r="99" spans="1:7">
      <c r="A99" s="6"/>
      <c r="B99" s="6"/>
      <c r="C99" s="7"/>
      <c r="D99" s="8"/>
      <c r="E99" s="9"/>
      <c r="F99" s="10"/>
      <c r="G99" s="10"/>
    </row>
    <row r="100" spans="1:7">
      <c r="A100" s="6"/>
      <c r="B100" s="6"/>
      <c r="C100" s="7"/>
      <c r="D100" s="8"/>
      <c r="E100" s="9"/>
      <c r="F100" s="10"/>
      <c r="G100" s="10"/>
    </row>
    <row r="101" spans="1:7">
      <c r="A101" s="6"/>
      <c r="B101" s="6"/>
      <c r="C101" s="7"/>
      <c r="D101" s="8"/>
      <c r="E101" s="9"/>
      <c r="F101" s="10"/>
      <c r="G101" s="10"/>
    </row>
    <row r="102" spans="1:7">
      <c r="A102" s="6"/>
      <c r="B102" s="6"/>
      <c r="C102" s="7"/>
      <c r="D102" s="8"/>
      <c r="E102" s="9"/>
      <c r="F102" s="10"/>
      <c r="G102" s="10"/>
    </row>
    <row r="103" spans="1:7">
      <c r="A103" s="6"/>
      <c r="B103" s="6"/>
      <c r="C103" s="7"/>
      <c r="D103" s="8"/>
      <c r="E103" s="9"/>
      <c r="F103" s="10"/>
      <c r="G103" s="10"/>
    </row>
    <row r="104" spans="1:7">
      <c r="A104" s="6"/>
      <c r="B104" s="6"/>
      <c r="C104" s="7"/>
      <c r="D104" s="8"/>
      <c r="E104" s="9"/>
      <c r="F104" s="10"/>
      <c r="G104" s="10"/>
    </row>
    <row r="105" spans="1:7">
      <c r="A105" s="6"/>
      <c r="B105" s="6"/>
      <c r="C105" s="7"/>
      <c r="D105" s="8"/>
      <c r="E105" s="9"/>
      <c r="F105" s="10"/>
      <c r="G105" s="10"/>
    </row>
    <row r="106" spans="1:7">
      <c r="A106" s="6"/>
      <c r="B106" s="6"/>
      <c r="C106" s="7"/>
      <c r="D106" s="8"/>
      <c r="E106" s="9"/>
      <c r="F106" s="10"/>
      <c r="G106" s="10"/>
    </row>
    <row r="107" spans="1:7">
      <c r="A107" s="6"/>
      <c r="B107" s="6"/>
      <c r="C107" s="7"/>
      <c r="D107" s="8"/>
      <c r="E107" s="9"/>
      <c r="F107" s="10"/>
      <c r="G107" s="10"/>
    </row>
    <row r="108" spans="1:7">
      <c r="A108" s="6"/>
      <c r="B108" s="6"/>
      <c r="C108" s="7"/>
      <c r="D108" s="8"/>
      <c r="E108" s="9"/>
      <c r="F108" s="10"/>
      <c r="G108" s="10"/>
    </row>
    <row r="109" spans="1:7">
      <c r="A109" s="6"/>
      <c r="B109" s="6"/>
      <c r="C109" s="7"/>
      <c r="D109" s="8"/>
      <c r="E109" s="9"/>
      <c r="F109" s="10"/>
      <c r="G109" s="10"/>
    </row>
    <row r="110" spans="1:7">
      <c r="A110" s="6"/>
      <c r="B110" s="6"/>
      <c r="C110" s="7"/>
      <c r="D110" s="8"/>
      <c r="E110" s="9"/>
      <c r="F110" s="10"/>
      <c r="G110" s="10"/>
    </row>
    <row r="111" spans="1:7">
      <c r="A111" s="6"/>
      <c r="B111" s="6"/>
      <c r="C111" s="7"/>
      <c r="D111" s="8"/>
      <c r="E111" s="9"/>
      <c r="F111" s="10"/>
      <c r="G111" s="10"/>
    </row>
    <row r="112" spans="1:7">
      <c r="A112" s="6"/>
      <c r="B112" s="6"/>
      <c r="C112" s="7"/>
      <c r="D112" s="8"/>
      <c r="E112" s="9"/>
      <c r="F112" s="10"/>
      <c r="G112" s="10"/>
    </row>
    <row r="113" spans="1:7">
      <c r="A113" s="6"/>
      <c r="B113" s="6"/>
      <c r="C113" s="7"/>
      <c r="D113" s="8"/>
      <c r="E113" s="9"/>
      <c r="F113" s="10"/>
      <c r="G113" s="10"/>
    </row>
    <row r="114" spans="1:7">
      <c r="A114" s="6"/>
      <c r="B114" s="6"/>
      <c r="C114" s="7"/>
      <c r="D114" s="8"/>
      <c r="E114" s="9"/>
      <c r="F114" s="10"/>
      <c r="G114" s="10"/>
    </row>
    <row r="115" spans="1:7">
      <c r="A115" s="6"/>
      <c r="B115" s="6"/>
      <c r="C115" s="7"/>
      <c r="D115" s="8"/>
      <c r="E115" s="9"/>
      <c r="F115" s="10"/>
      <c r="G115" s="10"/>
    </row>
    <row r="116" spans="1:7">
      <c r="A116" s="6"/>
      <c r="B116" s="6"/>
      <c r="C116" s="7"/>
      <c r="D116" s="8"/>
      <c r="E116" s="9"/>
      <c r="F116" s="10"/>
      <c r="G116" s="10"/>
    </row>
    <row r="117" spans="1:7">
      <c r="A117" s="6"/>
      <c r="B117" s="6"/>
      <c r="C117" s="7"/>
      <c r="D117" s="8"/>
      <c r="E117" s="9"/>
      <c r="F117" s="10"/>
      <c r="G117" s="10"/>
    </row>
    <row r="118" spans="1:7">
      <c r="A118" s="6"/>
      <c r="B118" s="6"/>
      <c r="C118" s="7"/>
      <c r="D118" s="8"/>
      <c r="E118" s="9"/>
      <c r="F118" s="10"/>
      <c r="G118" s="10"/>
    </row>
    <row r="119" spans="1:7">
      <c r="A119" s="6"/>
      <c r="B119" s="6"/>
      <c r="C119" s="7"/>
      <c r="D119" s="8"/>
      <c r="E119" s="9"/>
      <c r="F119" s="10"/>
      <c r="G119" s="10"/>
    </row>
    <row r="120" spans="1:7">
      <c r="A120" s="6"/>
      <c r="B120" s="6"/>
      <c r="C120" s="7"/>
      <c r="D120" s="8"/>
      <c r="E120" s="9"/>
      <c r="F120" s="10"/>
      <c r="G120" s="10"/>
    </row>
    <row r="121" spans="1:7">
      <c r="A121" s="6"/>
      <c r="B121" s="6"/>
      <c r="C121" s="7"/>
      <c r="D121" s="8"/>
      <c r="E121" s="9"/>
      <c r="F121" s="10"/>
      <c r="G121" s="10"/>
    </row>
    <row r="122" spans="1:7">
      <c r="A122" s="6"/>
      <c r="B122" s="6"/>
      <c r="C122" s="7"/>
      <c r="D122" s="8"/>
      <c r="E122" s="9"/>
      <c r="F122" s="10"/>
      <c r="G122" s="10"/>
    </row>
    <row r="123" spans="1:7">
      <c r="A123" s="6"/>
      <c r="B123" s="6"/>
      <c r="C123" s="7"/>
      <c r="D123" s="8"/>
      <c r="E123" s="9"/>
      <c r="F123" s="10"/>
      <c r="G123" s="10"/>
    </row>
    <row r="124" spans="1:7">
      <c r="A124" s="6"/>
      <c r="B124" s="6"/>
      <c r="C124" s="7"/>
      <c r="D124" s="8"/>
      <c r="E124" s="9"/>
      <c r="F124" s="10"/>
      <c r="G124" s="10"/>
    </row>
    <row r="125" spans="1:7">
      <c r="A125" s="6"/>
      <c r="B125" s="6"/>
      <c r="C125" s="7"/>
      <c r="D125" s="8"/>
      <c r="E125" s="9"/>
      <c r="F125" s="10"/>
      <c r="G125" s="10"/>
    </row>
    <row r="126" spans="1:7">
      <c r="A126" s="6"/>
      <c r="B126" s="6"/>
      <c r="C126" s="7"/>
      <c r="D126" s="8"/>
      <c r="E126" s="9"/>
      <c r="F126" s="10"/>
      <c r="G126" s="10"/>
    </row>
    <row r="127" spans="1:7">
      <c r="A127" s="6"/>
      <c r="B127" s="6"/>
      <c r="C127" s="7"/>
      <c r="D127" s="8"/>
      <c r="E127" s="9"/>
      <c r="F127" s="10"/>
      <c r="G127" s="10"/>
    </row>
    <row r="128" spans="1:7">
      <c r="A128" s="6"/>
      <c r="B128" s="6"/>
      <c r="C128" s="7"/>
      <c r="D128" s="8"/>
      <c r="E128" s="9"/>
      <c r="F128" s="10"/>
      <c r="G128" s="10"/>
    </row>
    <row r="129" spans="1:7">
      <c r="A129" s="6"/>
      <c r="B129" s="6"/>
      <c r="C129" s="7"/>
      <c r="D129" s="8"/>
      <c r="E129" s="9"/>
      <c r="F129" s="10"/>
      <c r="G129" s="10"/>
    </row>
    <row r="130" spans="1:7">
      <c r="A130" s="6"/>
      <c r="B130" s="6"/>
      <c r="C130" s="7"/>
      <c r="D130" s="8"/>
      <c r="E130" s="9"/>
      <c r="F130" s="10"/>
      <c r="G130" s="10"/>
    </row>
    <row r="131" spans="1:7">
      <c r="A131" s="6"/>
      <c r="B131" s="6"/>
      <c r="C131" s="7"/>
      <c r="D131" s="8"/>
      <c r="E131" s="9"/>
      <c r="F131" s="10"/>
      <c r="G131" s="10"/>
    </row>
    <row r="132" spans="1:7">
      <c r="A132" s="6"/>
      <c r="B132" s="6"/>
      <c r="C132" s="7"/>
      <c r="D132" s="8"/>
      <c r="E132" s="9"/>
      <c r="F132" s="10"/>
      <c r="G132" s="10"/>
    </row>
    <row r="133" spans="1:7">
      <c r="A133" s="6"/>
      <c r="B133" s="6"/>
      <c r="C133" s="7"/>
      <c r="D133" s="8"/>
      <c r="E133" s="9"/>
      <c r="F133" s="10"/>
      <c r="G133" s="10"/>
    </row>
    <row r="134" spans="1:7">
      <c r="A134" s="6"/>
      <c r="B134" s="6"/>
      <c r="C134" s="7"/>
      <c r="D134" s="8"/>
      <c r="E134" s="9"/>
      <c r="F134" s="10"/>
      <c r="G134" s="10"/>
    </row>
    <row r="135" spans="1:7">
      <c r="A135" s="6"/>
      <c r="B135" s="6"/>
      <c r="C135" s="7"/>
      <c r="D135" s="8"/>
      <c r="E135" s="9"/>
      <c r="F135" s="10"/>
      <c r="G135" s="10"/>
    </row>
    <row r="136" spans="1:7">
      <c r="A136" s="6"/>
      <c r="B136" s="6"/>
      <c r="C136" s="7"/>
      <c r="D136" s="8"/>
      <c r="E136" s="9"/>
      <c r="F136" s="10"/>
      <c r="G136" s="10"/>
    </row>
    <row r="137" spans="1:7">
      <c r="A137" s="6"/>
      <c r="B137" s="6"/>
      <c r="C137" s="7"/>
      <c r="D137" s="8"/>
      <c r="E137" s="9"/>
      <c r="F137" s="10"/>
      <c r="G137" s="10"/>
    </row>
    <row r="138" spans="1:7">
      <c r="A138" s="6"/>
      <c r="B138" s="6"/>
      <c r="C138" s="7"/>
      <c r="D138" s="8"/>
      <c r="E138" s="9"/>
      <c r="F138" s="10"/>
      <c r="G138" s="10"/>
    </row>
    <row r="139" spans="1:7">
      <c r="A139" s="6"/>
      <c r="B139" s="6"/>
      <c r="C139" s="7"/>
      <c r="D139" s="8"/>
      <c r="E139" s="9"/>
      <c r="F139" s="10"/>
      <c r="G139" s="10"/>
    </row>
    <row r="140" spans="1:7">
      <c r="A140" s="6"/>
      <c r="B140" s="6"/>
      <c r="C140" s="7"/>
      <c r="D140" s="8"/>
      <c r="E140" s="9"/>
      <c r="F140" s="10"/>
      <c r="G140" s="10"/>
    </row>
    <row r="141" spans="1:7">
      <c r="A141" s="6"/>
      <c r="B141" s="6"/>
      <c r="C141" s="7"/>
      <c r="D141" s="8"/>
      <c r="E141" s="9"/>
      <c r="F141" s="10"/>
      <c r="G141" s="10"/>
    </row>
    <row r="142" spans="1:7">
      <c r="A142" s="6"/>
      <c r="B142" s="6"/>
      <c r="C142" s="7"/>
      <c r="D142" s="8"/>
      <c r="E142" s="9"/>
      <c r="F142" s="10"/>
      <c r="G142" s="10"/>
    </row>
    <row r="143" spans="1:7">
      <c r="A143" s="6"/>
      <c r="B143" s="6"/>
      <c r="C143" s="7"/>
      <c r="D143" s="8"/>
      <c r="E143" s="9"/>
      <c r="F143" s="10"/>
      <c r="G143" s="10"/>
    </row>
    <row r="144" spans="1:7">
      <c r="A144" s="6"/>
      <c r="B144" s="6"/>
      <c r="C144" s="7"/>
      <c r="D144" s="8"/>
      <c r="E144" s="9"/>
      <c r="F144" s="10"/>
      <c r="G144" s="10"/>
    </row>
    <row r="145" spans="1:7">
      <c r="A145" s="6"/>
      <c r="B145" s="6"/>
      <c r="C145" s="7"/>
      <c r="D145" s="8"/>
      <c r="E145" s="9"/>
      <c r="F145" s="10"/>
      <c r="G145" s="10"/>
    </row>
    <row r="146" spans="1:7">
      <c r="A146" s="6"/>
      <c r="B146" s="6"/>
      <c r="C146" s="7"/>
      <c r="D146" s="8"/>
      <c r="E146" s="9"/>
      <c r="F146" s="10"/>
      <c r="G146" s="10"/>
    </row>
    <row r="147" spans="1:7">
      <c r="A147" s="6"/>
      <c r="B147" s="6"/>
      <c r="C147" s="7"/>
      <c r="D147" s="8"/>
      <c r="E147" s="9"/>
      <c r="F147" s="10"/>
      <c r="G147" s="10"/>
    </row>
    <row r="148" spans="1:7">
      <c r="A148" s="6"/>
      <c r="B148" s="6"/>
      <c r="C148" s="7"/>
      <c r="D148" s="8"/>
      <c r="E148" s="9"/>
      <c r="F148" s="10"/>
      <c r="G148" s="10"/>
    </row>
    <row r="149" spans="1:7">
      <c r="A149" s="6"/>
      <c r="B149" s="6"/>
      <c r="C149" s="7"/>
      <c r="D149" s="8"/>
      <c r="E149" s="9"/>
      <c r="F149" s="10"/>
      <c r="G149" s="10"/>
    </row>
    <row r="150" spans="1:7">
      <c r="A150" s="6"/>
      <c r="B150" s="6"/>
      <c r="C150" s="7"/>
      <c r="D150" s="8"/>
      <c r="E150" s="9"/>
      <c r="F150" s="10"/>
      <c r="G150" s="10"/>
    </row>
    <row r="151" spans="1:7">
      <c r="A151" s="6"/>
      <c r="B151" s="6"/>
      <c r="C151" s="7"/>
      <c r="D151" s="8"/>
      <c r="E151" s="9"/>
      <c r="F151" s="10"/>
      <c r="G151" s="10"/>
    </row>
    <row r="152" spans="1:7">
      <c r="A152" s="6"/>
      <c r="B152" s="6"/>
      <c r="C152" s="7"/>
      <c r="D152" s="8"/>
      <c r="E152" s="9"/>
      <c r="F152" s="10"/>
      <c r="G152" s="10"/>
    </row>
    <row r="153" spans="1:7">
      <c r="A153" s="6"/>
      <c r="B153" s="6"/>
      <c r="C153" s="7"/>
      <c r="D153" s="8"/>
      <c r="E153" s="9"/>
      <c r="F153" s="10"/>
      <c r="G153" s="10"/>
    </row>
    <row r="154" spans="1:7">
      <c r="A154" s="6"/>
      <c r="B154" s="6"/>
      <c r="C154" s="7"/>
      <c r="D154" s="8"/>
      <c r="E154" s="9"/>
      <c r="F154" s="10"/>
      <c r="G154" s="10"/>
    </row>
    <row r="155" spans="1:7">
      <c r="A155" s="6"/>
      <c r="B155" s="6"/>
      <c r="C155" s="7"/>
      <c r="D155" s="8"/>
      <c r="E155" s="9"/>
      <c r="F155" s="10"/>
      <c r="G155" s="10"/>
    </row>
    <row r="156" spans="1:7">
      <c r="A156" s="6"/>
      <c r="B156" s="6"/>
      <c r="C156" s="7"/>
      <c r="D156" s="8"/>
      <c r="E156" s="9"/>
      <c r="F156" s="10"/>
      <c r="G156" s="10"/>
    </row>
    <row r="157" spans="1:7">
      <c r="A157" s="6"/>
      <c r="B157" s="6"/>
      <c r="C157" s="7"/>
      <c r="D157" s="8"/>
      <c r="E157" s="9"/>
      <c r="F157" s="10"/>
      <c r="G157" s="10"/>
    </row>
    <row r="158" spans="1:7">
      <c r="A158" s="6"/>
      <c r="B158" s="6"/>
      <c r="C158" s="7"/>
      <c r="D158" s="8"/>
      <c r="E158" s="9"/>
      <c r="F158" s="10"/>
      <c r="G158" s="10"/>
    </row>
    <row r="159" spans="1:7">
      <c r="A159" s="6"/>
      <c r="B159" s="6"/>
      <c r="C159" s="7"/>
      <c r="D159" s="8"/>
      <c r="E159" s="9"/>
      <c r="F159" s="10"/>
      <c r="G159" s="10"/>
    </row>
    <row r="160" spans="1:7">
      <c r="A160" s="6"/>
      <c r="B160" s="6"/>
      <c r="C160" s="7"/>
      <c r="D160" s="8"/>
      <c r="E160" s="9"/>
      <c r="F160" s="10"/>
      <c r="G160" s="10"/>
    </row>
    <row r="161" spans="1:7">
      <c r="A161" s="6"/>
      <c r="B161" s="6"/>
      <c r="C161" s="7"/>
      <c r="D161" s="8"/>
      <c r="E161" s="9"/>
      <c r="F161" s="10"/>
      <c r="G161" s="10"/>
    </row>
    <row r="162" spans="1:7">
      <c r="A162" s="6"/>
      <c r="B162" s="6"/>
      <c r="C162" s="7"/>
      <c r="D162" s="8"/>
      <c r="E162" s="9"/>
      <c r="F162" s="10"/>
      <c r="G162" s="10"/>
    </row>
    <row r="163" spans="1:7">
      <c r="A163" s="6"/>
      <c r="B163" s="6"/>
      <c r="C163" s="7"/>
      <c r="D163" s="8"/>
      <c r="E163" s="9"/>
      <c r="F163" s="10"/>
      <c r="G163" s="10"/>
    </row>
    <row r="164" spans="1:7">
      <c r="A164" s="6"/>
      <c r="B164" s="6"/>
      <c r="C164" s="7"/>
      <c r="D164" s="8"/>
      <c r="E164" s="9"/>
      <c r="F164" s="10"/>
      <c r="G164" s="10"/>
    </row>
    <row r="165" spans="1:7">
      <c r="A165" s="6"/>
      <c r="B165" s="6"/>
      <c r="C165" s="7"/>
      <c r="D165" s="8"/>
      <c r="E165" s="9"/>
      <c r="F165" s="10"/>
      <c r="G165" s="10"/>
    </row>
    <row r="166" spans="1:7">
      <c r="A166" s="6"/>
      <c r="B166" s="6"/>
      <c r="C166" s="7"/>
      <c r="D166" s="8"/>
      <c r="E166" s="9"/>
      <c r="F166" s="10"/>
      <c r="G166" s="10"/>
    </row>
    <row r="167" spans="1:7">
      <c r="A167" s="6"/>
      <c r="B167" s="6"/>
      <c r="C167" s="7"/>
      <c r="D167" s="8"/>
      <c r="E167" s="9"/>
      <c r="F167" s="10"/>
      <c r="G167" s="10"/>
    </row>
    <row r="168" spans="1:7">
      <c r="A168" s="6"/>
      <c r="B168" s="6"/>
      <c r="C168" s="7"/>
      <c r="D168" s="8"/>
      <c r="E168" s="9"/>
      <c r="F168" s="10"/>
      <c r="G168" s="10"/>
    </row>
    <row r="169" spans="1:7">
      <c r="A169" s="6"/>
      <c r="B169" s="6"/>
      <c r="C169" s="7"/>
      <c r="D169" s="8"/>
      <c r="E169" s="9"/>
      <c r="F169" s="10"/>
      <c r="G169" s="10"/>
    </row>
    <row r="170" spans="1:7">
      <c r="A170" s="6"/>
      <c r="B170" s="6"/>
      <c r="C170" s="7"/>
      <c r="D170" s="8"/>
      <c r="E170" s="9"/>
      <c r="F170" s="10"/>
      <c r="G170" s="10"/>
    </row>
    <row r="171" spans="1:7">
      <c r="A171" s="6"/>
      <c r="B171" s="6"/>
      <c r="C171" s="7"/>
      <c r="D171" s="8"/>
      <c r="E171" s="9"/>
      <c r="F171" s="10"/>
      <c r="G171" s="10"/>
    </row>
    <row r="172" spans="1:7">
      <c r="A172" s="6"/>
      <c r="B172" s="6"/>
      <c r="C172" s="7"/>
      <c r="D172" s="8"/>
      <c r="E172" s="9"/>
      <c r="F172" s="10"/>
      <c r="G172" s="10"/>
    </row>
    <row r="173" spans="1:7">
      <c r="A173" s="6"/>
      <c r="B173" s="6"/>
      <c r="C173" s="7"/>
      <c r="D173" s="8"/>
      <c r="E173" s="9"/>
      <c r="F173" s="10"/>
      <c r="G173" s="10"/>
    </row>
    <row r="174" spans="1:7">
      <c r="A174" s="6"/>
      <c r="B174" s="6"/>
      <c r="C174" s="7"/>
      <c r="D174" s="8"/>
      <c r="E174" s="9"/>
      <c r="F174" s="10"/>
      <c r="G174" s="10"/>
    </row>
    <row r="175" spans="1:7">
      <c r="A175" s="6"/>
      <c r="B175" s="6"/>
      <c r="C175" s="7"/>
      <c r="D175" s="8"/>
      <c r="E175" s="9"/>
      <c r="F175" s="10"/>
      <c r="G175" s="10"/>
    </row>
    <row r="176" spans="1:7">
      <c r="A176" s="6"/>
      <c r="B176" s="6"/>
      <c r="C176" s="7"/>
      <c r="D176" s="8"/>
      <c r="E176" s="9"/>
      <c r="F176" s="10"/>
      <c r="G176" s="10"/>
    </row>
    <row r="177" spans="1:7">
      <c r="A177" s="6"/>
      <c r="B177" s="6"/>
      <c r="C177" s="7"/>
      <c r="D177" s="8"/>
      <c r="E177" s="9"/>
      <c r="F177" s="10"/>
      <c r="G177" s="10"/>
    </row>
    <row r="178" spans="1:7">
      <c r="A178" s="6"/>
      <c r="B178" s="6"/>
      <c r="C178" s="7"/>
      <c r="D178" s="8"/>
      <c r="E178" s="9"/>
      <c r="F178" s="10"/>
      <c r="G178" s="10"/>
    </row>
    <row r="179" spans="1:7">
      <c r="A179" s="6"/>
      <c r="B179" s="6"/>
      <c r="C179" s="7"/>
      <c r="D179" s="8"/>
      <c r="E179" s="9"/>
      <c r="F179" s="10"/>
      <c r="G179" s="10"/>
    </row>
    <row r="180" spans="1:7">
      <c r="A180" s="6"/>
      <c r="B180" s="6"/>
      <c r="C180" s="7"/>
      <c r="D180" s="8"/>
      <c r="E180" s="9"/>
      <c r="F180" s="10"/>
      <c r="G180" s="10"/>
    </row>
    <row r="181" spans="1:7">
      <c r="A181" s="6"/>
      <c r="B181" s="6"/>
      <c r="C181" s="7"/>
      <c r="D181" s="8"/>
      <c r="E181" s="9"/>
      <c r="F181" s="10"/>
      <c r="G181" s="10"/>
    </row>
    <row r="182" spans="1:7">
      <c r="A182" s="6"/>
      <c r="B182" s="6"/>
      <c r="C182" s="7"/>
      <c r="D182" s="8"/>
      <c r="E182" s="9"/>
      <c r="F182" s="10"/>
      <c r="G182" s="10"/>
    </row>
    <row r="183" spans="1:7">
      <c r="A183" s="6"/>
      <c r="B183" s="6"/>
      <c r="C183" s="7"/>
      <c r="D183" s="8"/>
      <c r="E183" s="9"/>
      <c r="F183" s="10"/>
      <c r="G183" s="10"/>
    </row>
    <row r="184" spans="1:7">
      <c r="A184" s="6"/>
      <c r="B184" s="6"/>
      <c r="C184" s="7"/>
      <c r="D184" s="8"/>
      <c r="E184" s="9"/>
      <c r="F184" s="10"/>
      <c r="G184" s="10"/>
    </row>
    <row r="185" spans="1:7">
      <c r="A185" s="6"/>
      <c r="B185" s="6"/>
      <c r="C185" s="7"/>
      <c r="D185" s="8"/>
      <c r="E185" s="9"/>
      <c r="F185" s="10"/>
      <c r="G185" s="10"/>
    </row>
    <row r="186" spans="1:7">
      <c r="A186" s="6"/>
      <c r="B186" s="6"/>
      <c r="C186" s="7"/>
      <c r="D186" s="8"/>
      <c r="E186" s="9"/>
      <c r="F186" s="10"/>
      <c r="G186" s="10"/>
    </row>
    <row r="187" spans="1:7">
      <c r="A187" s="6"/>
      <c r="B187" s="6"/>
      <c r="C187" s="7"/>
      <c r="D187" s="8"/>
      <c r="E187" s="9"/>
      <c r="F187" s="10"/>
      <c r="G187" s="10"/>
    </row>
    <row r="188" spans="1:7">
      <c r="A188" s="6"/>
      <c r="B188" s="6"/>
      <c r="C188" s="7"/>
      <c r="D188" s="8"/>
      <c r="E188" s="9"/>
      <c r="F188" s="10"/>
      <c r="G188" s="10"/>
    </row>
    <row r="189" spans="1:7">
      <c r="A189" s="6"/>
      <c r="B189" s="6"/>
      <c r="C189" s="7"/>
      <c r="D189" s="8"/>
      <c r="E189" s="9"/>
      <c r="F189" s="10"/>
      <c r="G189" s="10"/>
    </row>
    <row r="190" spans="1:7">
      <c r="A190" s="6"/>
      <c r="B190" s="6"/>
      <c r="C190" s="7"/>
      <c r="D190" s="8"/>
      <c r="E190" s="9"/>
      <c r="F190" s="10"/>
      <c r="G190" s="10"/>
    </row>
    <row r="191" spans="1:7">
      <c r="A191" s="6"/>
      <c r="B191" s="6"/>
      <c r="C191" s="7"/>
      <c r="D191" s="8"/>
      <c r="E191" s="9"/>
      <c r="F191" s="10"/>
      <c r="G191" s="10"/>
    </row>
    <row r="192" spans="1:7">
      <c r="A192" s="6"/>
      <c r="B192" s="6"/>
      <c r="C192" s="7"/>
      <c r="D192" s="8"/>
      <c r="E192" s="9"/>
      <c r="F192" s="10"/>
      <c r="G192" s="10"/>
    </row>
    <row r="193" spans="1:7">
      <c r="A193" s="6"/>
      <c r="B193" s="6"/>
      <c r="C193" s="7"/>
      <c r="D193" s="8"/>
      <c r="E193" s="9"/>
      <c r="F193" s="10"/>
      <c r="G193" s="10"/>
    </row>
    <row r="194" spans="1:7">
      <c r="A194" s="6"/>
      <c r="B194" s="6"/>
      <c r="C194" s="7"/>
      <c r="D194" s="8"/>
      <c r="E194" s="9"/>
      <c r="F194" s="10"/>
      <c r="G194" s="10"/>
    </row>
    <row r="195" spans="1:7">
      <c r="A195" s="6"/>
      <c r="B195" s="6"/>
      <c r="C195" s="7"/>
      <c r="D195" s="8"/>
      <c r="E195" s="9"/>
      <c r="F195" s="10"/>
      <c r="G195" s="10"/>
    </row>
    <row r="196" spans="1:7">
      <c r="A196" s="6"/>
      <c r="B196" s="6"/>
      <c r="C196" s="7"/>
      <c r="D196" s="8"/>
      <c r="E196" s="9"/>
      <c r="F196" s="10"/>
      <c r="G196" s="10"/>
    </row>
    <row r="197" spans="1:7">
      <c r="A197" s="6"/>
      <c r="B197" s="6"/>
      <c r="C197" s="7"/>
      <c r="D197" s="8"/>
      <c r="E197" s="9"/>
      <c r="F197" s="10"/>
      <c r="G197" s="10"/>
    </row>
    <row r="198" spans="1:7">
      <c r="A198" s="6"/>
      <c r="B198" s="6"/>
      <c r="C198" s="7"/>
      <c r="D198" s="8"/>
      <c r="E198" s="9"/>
      <c r="F198" s="10"/>
      <c r="G198" s="10"/>
    </row>
    <row r="199" spans="1:7">
      <c r="A199" s="6"/>
      <c r="B199" s="6"/>
      <c r="C199" s="7"/>
      <c r="D199" s="8"/>
      <c r="E199" s="9"/>
      <c r="F199" s="10"/>
      <c r="G199" s="10"/>
    </row>
    <row r="200" spans="1:7">
      <c r="A200" s="6"/>
      <c r="B200" s="6"/>
      <c r="C200" s="7"/>
      <c r="D200" s="8"/>
      <c r="E200" s="9"/>
      <c r="F200" s="10"/>
      <c r="G200" s="10"/>
    </row>
    <row r="201" spans="1:7">
      <c r="A201" s="6"/>
      <c r="B201" s="6"/>
      <c r="C201" s="7"/>
      <c r="D201" s="8"/>
      <c r="E201" s="9"/>
      <c r="F201" s="10"/>
      <c r="G201" s="10"/>
    </row>
    <row r="202" spans="1:7">
      <c r="A202" s="6"/>
      <c r="B202" s="6"/>
      <c r="C202" s="7"/>
      <c r="D202" s="8"/>
      <c r="E202" s="9"/>
      <c r="F202" s="10"/>
      <c r="G202" s="10"/>
    </row>
    <row r="203" spans="1:7">
      <c r="A203" s="6"/>
      <c r="B203" s="6"/>
      <c r="C203" s="7"/>
      <c r="D203" s="8"/>
      <c r="E203" s="9"/>
      <c r="F203" s="10"/>
      <c r="G203" s="10"/>
    </row>
    <row r="204" spans="1:7">
      <c r="A204" s="6"/>
      <c r="B204" s="6"/>
      <c r="C204" s="7"/>
      <c r="D204" s="8"/>
      <c r="E204" s="9"/>
      <c r="F204" s="10"/>
      <c r="G204" s="10"/>
    </row>
    <row r="205" spans="1:7">
      <c r="A205" s="6"/>
      <c r="B205" s="6"/>
      <c r="C205" s="7"/>
      <c r="D205" s="8"/>
      <c r="E205" s="9"/>
      <c r="F205" s="10"/>
      <c r="G205" s="10"/>
    </row>
    <row r="206" spans="1:7">
      <c r="A206" s="6"/>
      <c r="B206" s="6"/>
      <c r="C206" s="7"/>
      <c r="D206" s="8"/>
      <c r="E206" s="9"/>
      <c r="F206" s="10"/>
      <c r="G206" s="10"/>
    </row>
    <row r="207" spans="1:7">
      <c r="A207" s="6"/>
      <c r="B207" s="6"/>
      <c r="C207" s="7"/>
      <c r="D207" s="8"/>
      <c r="E207" s="9"/>
      <c r="F207" s="10"/>
      <c r="G207" s="10"/>
    </row>
    <row r="208" spans="1:7">
      <c r="A208" s="6"/>
      <c r="B208" s="6"/>
      <c r="C208" s="7"/>
      <c r="D208" s="8"/>
      <c r="E208" s="9"/>
      <c r="F208" s="10"/>
      <c r="G208" s="10"/>
    </row>
    <row r="209" spans="1:7">
      <c r="A209" s="6"/>
      <c r="B209" s="6"/>
      <c r="C209" s="7"/>
      <c r="D209" s="8"/>
      <c r="E209" s="9"/>
      <c r="F209" s="10"/>
      <c r="G209" s="10"/>
    </row>
    <row r="210" spans="1:7">
      <c r="A210" s="6"/>
      <c r="B210" s="6"/>
      <c r="C210" s="7"/>
      <c r="D210" s="8"/>
      <c r="E210" s="9"/>
      <c r="F210" s="10"/>
      <c r="G210" s="10"/>
    </row>
    <row r="211" spans="1:7">
      <c r="A211" s="6"/>
      <c r="B211" s="6"/>
      <c r="C211" s="7"/>
      <c r="D211" s="8"/>
      <c r="E211" s="9"/>
      <c r="F211" s="10"/>
      <c r="G211" s="10"/>
    </row>
    <row r="212" spans="1:7">
      <c r="A212" s="6"/>
      <c r="B212" s="6"/>
      <c r="C212" s="7"/>
      <c r="D212" s="8"/>
      <c r="E212" s="9"/>
      <c r="F212" s="10"/>
      <c r="G212" s="10"/>
    </row>
    <row r="213" spans="1:7">
      <c r="A213" s="6"/>
      <c r="B213" s="6"/>
      <c r="C213" s="7"/>
      <c r="D213" s="8"/>
      <c r="E213" s="9"/>
      <c r="F213" s="10"/>
      <c r="G213" s="10"/>
    </row>
    <row r="214" spans="1:7">
      <c r="A214" s="6"/>
      <c r="B214" s="6"/>
      <c r="C214" s="7"/>
      <c r="D214" s="8"/>
      <c r="E214" s="9"/>
      <c r="F214" s="10"/>
      <c r="G214" s="10"/>
    </row>
    <row r="215" spans="1:7">
      <c r="A215" s="6"/>
      <c r="B215" s="6"/>
      <c r="C215" s="7"/>
      <c r="D215" s="8"/>
      <c r="E215" s="9"/>
      <c r="F215" s="10"/>
      <c r="G215" s="10"/>
    </row>
    <row r="216" spans="1:7">
      <c r="A216" s="6"/>
      <c r="B216" s="6"/>
      <c r="C216" s="7"/>
      <c r="D216" s="8"/>
      <c r="E216" s="9"/>
      <c r="F216" s="10"/>
      <c r="G216" s="10"/>
    </row>
    <row r="217" spans="1:7">
      <c r="A217" s="6"/>
      <c r="B217" s="6"/>
      <c r="C217" s="7"/>
      <c r="D217" s="8"/>
      <c r="E217" s="9"/>
      <c r="F217" s="10"/>
      <c r="G217" s="10"/>
    </row>
    <row r="218" spans="1:7">
      <c r="A218" s="6"/>
      <c r="B218" s="6"/>
      <c r="C218" s="7"/>
      <c r="D218" s="8"/>
      <c r="E218" s="9"/>
      <c r="F218" s="10"/>
      <c r="G218" s="10"/>
    </row>
    <row r="219" spans="1:7">
      <c r="A219" s="6"/>
      <c r="B219" s="6"/>
      <c r="C219" s="7"/>
      <c r="D219" s="8"/>
      <c r="E219" s="9"/>
      <c r="F219" s="10"/>
      <c r="G219" s="10"/>
    </row>
    <row r="220" spans="1:7">
      <c r="A220" s="6"/>
      <c r="B220" s="6"/>
      <c r="C220" s="7"/>
      <c r="D220" s="8"/>
      <c r="E220" s="9"/>
      <c r="F220" s="10"/>
      <c r="G220" s="10"/>
    </row>
    <row r="221" spans="1:7">
      <c r="A221" s="6"/>
      <c r="B221" s="6"/>
      <c r="C221" s="7"/>
      <c r="D221" s="8"/>
      <c r="E221" s="9"/>
      <c r="F221" s="10"/>
      <c r="G221" s="10"/>
    </row>
    <row r="222" spans="1:7">
      <c r="A222" s="6"/>
      <c r="B222" s="6"/>
      <c r="C222" s="7"/>
      <c r="D222" s="8"/>
      <c r="E222" s="9"/>
      <c r="F222" s="10"/>
      <c r="G222" s="10"/>
    </row>
    <row r="223" spans="1:7">
      <c r="A223" s="6"/>
      <c r="B223" s="6"/>
      <c r="C223" s="7"/>
      <c r="D223" s="8"/>
      <c r="E223" s="9"/>
      <c r="F223" s="10"/>
      <c r="G223" s="10"/>
    </row>
    <row r="233" spans="1:7">
      <c r="A233" s="1"/>
      <c r="B233" s="1"/>
      <c r="C233" s="1"/>
      <c r="D233" s="1"/>
      <c r="E233" s="1"/>
      <c r="F233" s="1"/>
      <c r="G233" s="1"/>
    </row>
    <row r="234" spans="1:7">
      <c r="A234" s="1"/>
      <c r="B234" s="1"/>
      <c r="C234" s="1"/>
      <c r="D234" s="1"/>
      <c r="E234" s="1"/>
      <c r="F234" s="1"/>
      <c r="G234" s="1"/>
    </row>
    <row r="235" spans="1:7">
      <c r="A235" s="1"/>
      <c r="B235" s="1"/>
      <c r="C235" s="1"/>
      <c r="D235" s="1"/>
      <c r="E235" s="1"/>
      <c r="F235" s="1"/>
      <c r="G235" s="1"/>
    </row>
    <row r="236" spans="1:7">
      <c r="A236" s="1"/>
      <c r="B236" s="1"/>
      <c r="C236" s="1"/>
      <c r="D236" s="1"/>
      <c r="E236" s="1"/>
      <c r="F236" s="1"/>
      <c r="G236" s="1"/>
    </row>
    <row r="237" spans="1:7">
      <c r="A237" s="1"/>
      <c r="B237" s="1"/>
      <c r="C237" s="1"/>
      <c r="D237" s="1"/>
      <c r="E237" s="1"/>
      <c r="F237" s="1"/>
      <c r="G237" s="1"/>
    </row>
    <row r="238" spans="1:7">
      <c r="A238" s="1"/>
      <c r="B238" s="1"/>
      <c r="C238" s="1"/>
      <c r="D238" s="1"/>
      <c r="E238" s="1"/>
      <c r="F238" s="1"/>
      <c r="G238" s="1"/>
    </row>
    <row r="239" spans="1:7">
      <c r="A239" s="1"/>
      <c r="B239" s="1"/>
      <c r="C239" s="1"/>
      <c r="D239" s="1"/>
      <c r="E239" s="1"/>
      <c r="F239" s="1"/>
      <c r="G239" s="1"/>
    </row>
    <row r="240" spans="1:7">
      <c r="A240" s="1"/>
      <c r="B240" s="1"/>
      <c r="C240" s="1"/>
      <c r="D240" s="1"/>
      <c r="E240" s="1"/>
      <c r="F240" s="1"/>
      <c r="G240" s="1"/>
    </row>
    <row r="241" spans="1:7">
      <c r="A241" s="1"/>
      <c r="B241" s="1"/>
      <c r="C241" s="1"/>
      <c r="D241" s="1"/>
      <c r="E241" s="1"/>
      <c r="F241" s="1"/>
      <c r="G241" s="1"/>
    </row>
    <row r="242" spans="1:7">
      <c r="A242" s="1"/>
      <c r="B242" s="1"/>
      <c r="C242" s="1"/>
      <c r="D242" s="1"/>
      <c r="E242" s="1"/>
      <c r="F242" s="1"/>
      <c r="G242" s="1"/>
    </row>
    <row r="243" spans="1:7">
      <c r="A243" s="1"/>
      <c r="B243" s="1"/>
      <c r="C243" s="1"/>
      <c r="D243" s="1"/>
      <c r="E243" s="1"/>
      <c r="F243" s="1"/>
      <c r="G243" s="1"/>
    </row>
    <row r="244" spans="1:7">
      <c r="A244" s="1"/>
      <c r="B244" s="1"/>
      <c r="C244" s="1"/>
      <c r="D244" s="1"/>
      <c r="E244" s="1"/>
      <c r="F244" s="1"/>
      <c r="G244" s="1"/>
    </row>
    <row r="245" spans="1:7">
      <c r="A245" s="1"/>
      <c r="B245" s="1"/>
      <c r="C245" s="1"/>
      <c r="D245" s="1"/>
      <c r="E245" s="1"/>
      <c r="F245" s="1"/>
      <c r="G245" s="1"/>
    </row>
    <row r="246" spans="1:7">
      <c r="A246" s="1"/>
      <c r="B246" s="1"/>
      <c r="C246" s="1"/>
      <c r="D246" s="1"/>
      <c r="E246" s="1"/>
      <c r="F246" s="1"/>
      <c r="G246" s="1"/>
    </row>
    <row r="247" spans="1:7">
      <c r="A247" s="1"/>
      <c r="B247" s="1"/>
      <c r="C247" s="1"/>
      <c r="D247" s="1"/>
      <c r="E247" s="1"/>
      <c r="F247" s="1"/>
      <c r="G247" s="1"/>
    </row>
    <row r="248" spans="1:7">
      <c r="A248" s="1"/>
      <c r="B248" s="1"/>
      <c r="C248" s="1"/>
      <c r="D248" s="1"/>
      <c r="E248" s="1"/>
      <c r="F248" s="1"/>
      <c r="G248" s="1"/>
    </row>
    <row r="249" spans="1:7">
      <c r="A249" s="1"/>
      <c r="B249" s="1"/>
      <c r="C249" s="1"/>
      <c r="D249" s="1"/>
      <c r="E249" s="1"/>
      <c r="F249" s="1"/>
      <c r="G249" s="1"/>
    </row>
    <row r="250" spans="1:7">
      <c r="A250" s="1"/>
      <c r="B250" s="1"/>
      <c r="C250" s="1"/>
      <c r="D250" s="1"/>
      <c r="E250" s="1"/>
      <c r="F250" s="1"/>
      <c r="G250" s="1"/>
    </row>
    <row r="251" spans="1:7">
      <c r="A251" s="1"/>
      <c r="B251" s="1"/>
      <c r="C251" s="1"/>
      <c r="D251" s="1"/>
      <c r="E251" s="1"/>
      <c r="F251" s="1"/>
      <c r="G251" s="1"/>
    </row>
    <row r="252" spans="1:7">
      <c r="A252" s="1"/>
      <c r="B252" s="1"/>
      <c r="C252" s="1"/>
      <c r="D252" s="1"/>
      <c r="E252" s="1"/>
      <c r="F252" s="1"/>
      <c r="G252" s="1"/>
    </row>
    <row r="253" spans="1:7">
      <c r="A253" s="1"/>
      <c r="B253" s="1"/>
      <c r="C253" s="1"/>
      <c r="D253" s="1"/>
      <c r="E253" s="1"/>
      <c r="F253" s="1"/>
      <c r="G253" s="1"/>
    </row>
    <row r="254" spans="1:7">
      <c r="A254" s="1"/>
      <c r="B254" s="1"/>
      <c r="C254" s="1"/>
      <c r="D254" s="1"/>
      <c r="E254" s="1"/>
      <c r="F254" s="1"/>
      <c r="G254" s="1"/>
    </row>
    <row r="255" spans="1:7">
      <c r="A255" s="1"/>
      <c r="B255" s="1"/>
      <c r="C255" s="1"/>
      <c r="D255" s="1"/>
      <c r="E255" s="1"/>
      <c r="F255" s="1"/>
      <c r="G255" s="1"/>
    </row>
    <row r="256" spans="1:7">
      <c r="A256" s="1"/>
      <c r="B256" s="1"/>
      <c r="C256" s="1"/>
      <c r="D256" s="1"/>
      <c r="E256" s="1"/>
      <c r="F256" s="1"/>
      <c r="G256" s="1"/>
    </row>
    <row r="257" spans="1:7">
      <c r="A257" s="1"/>
      <c r="B257" s="1"/>
      <c r="C257" s="1"/>
      <c r="D257" s="1"/>
      <c r="E257" s="1"/>
      <c r="F257" s="1"/>
      <c r="G257" s="1"/>
    </row>
    <row r="258" spans="1:7">
      <c r="A258" s="1"/>
      <c r="B258" s="1"/>
      <c r="C258" s="1"/>
      <c r="D258" s="1"/>
      <c r="E258" s="1"/>
      <c r="F258" s="1"/>
      <c r="G258" s="1"/>
    </row>
    <row r="259" spans="1:7">
      <c r="A259" s="1"/>
      <c r="B259" s="1"/>
      <c r="C259" s="1"/>
      <c r="D259" s="1"/>
      <c r="E259" s="1"/>
      <c r="F259" s="1"/>
      <c r="G259" s="1"/>
    </row>
    <row r="260" spans="1:7">
      <c r="A260" s="1"/>
      <c r="B260" s="1"/>
      <c r="C260" s="1"/>
      <c r="D260" s="1"/>
      <c r="E260" s="1"/>
      <c r="F260" s="1"/>
      <c r="G260" s="1"/>
    </row>
    <row r="261" spans="1:7">
      <c r="A261" s="1"/>
      <c r="B261" s="1"/>
      <c r="C261" s="1"/>
      <c r="D261" s="1"/>
      <c r="E261" s="1"/>
      <c r="F261" s="1"/>
      <c r="G261" s="1"/>
    </row>
    <row r="262" spans="1:7">
      <c r="A262" s="1"/>
      <c r="B262" s="1"/>
      <c r="C262" s="1"/>
      <c r="D262" s="1"/>
      <c r="E262" s="1"/>
      <c r="F262" s="1"/>
      <c r="G262" s="1"/>
    </row>
    <row r="263" spans="1:7">
      <c r="A263" s="1"/>
      <c r="B263" s="1"/>
      <c r="C263" s="1"/>
      <c r="D263" s="1"/>
      <c r="E263" s="1"/>
      <c r="F263" s="1"/>
      <c r="G263" s="1"/>
    </row>
    <row r="264" spans="1:7">
      <c r="A264" s="1"/>
      <c r="B264" s="1"/>
      <c r="C264" s="1"/>
      <c r="D264" s="1"/>
      <c r="E264" s="1"/>
      <c r="F264" s="1"/>
      <c r="G264" s="1"/>
    </row>
    <row r="265" spans="1:7">
      <c r="A265" s="1"/>
      <c r="B265" s="1"/>
      <c r="C265" s="1"/>
      <c r="D265" s="1"/>
      <c r="E265" s="1"/>
      <c r="F265" s="1"/>
      <c r="G265" s="1"/>
    </row>
    <row r="266" spans="1:7">
      <c r="A266" s="1"/>
      <c r="B266" s="1"/>
      <c r="C266" s="1"/>
      <c r="D266" s="1"/>
      <c r="E266" s="1"/>
      <c r="F266" s="1"/>
      <c r="G266" s="1"/>
    </row>
    <row r="267" spans="1:7">
      <c r="A267" s="1"/>
      <c r="B267" s="1"/>
      <c r="C267" s="1"/>
      <c r="D267" s="1"/>
      <c r="E267" s="1"/>
      <c r="F267" s="1"/>
      <c r="G267" s="1"/>
    </row>
    <row r="268" spans="1:7">
      <c r="A268" s="1"/>
      <c r="B268" s="1"/>
      <c r="C268" s="1"/>
      <c r="D268" s="1"/>
      <c r="E268" s="1"/>
      <c r="F268" s="1"/>
      <c r="G268" s="1"/>
    </row>
    <row r="269" spans="1:7">
      <c r="A269" s="1"/>
      <c r="B269" s="1"/>
      <c r="C269" s="1"/>
      <c r="D269" s="1"/>
      <c r="E269" s="1"/>
      <c r="F269" s="1"/>
      <c r="G269" s="1"/>
    </row>
    <row r="270" spans="1:7">
      <c r="A270" s="1"/>
      <c r="B270" s="1"/>
      <c r="C270" s="1"/>
      <c r="D270" s="1"/>
      <c r="E270" s="1"/>
      <c r="F270" s="1"/>
      <c r="G270" s="1"/>
    </row>
    <row r="271" spans="1:7">
      <c r="A271" s="1"/>
      <c r="B271" s="1"/>
      <c r="C271" s="1"/>
      <c r="D271" s="1"/>
      <c r="E271" s="1"/>
      <c r="F271" s="1"/>
      <c r="G271" s="1"/>
    </row>
    <row r="272" spans="1:7">
      <c r="A272" s="1"/>
      <c r="B272" s="1"/>
      <c r="C272" s="1"/>
      <c r="D272" s="1"/>
      <c r="E272" s="1"/>
      <c r="F272" s="1"/>
      <c r="G272" s="1"/>
    </row>
    <row r="273" spans="1:7">
      <c r="A273" s="1"/>
      <c r="B273" s="1"/>
      <c r="C273" s="1"/>
      <c r="D273" s="1"/>
      <c r="E273" s="1"/>
      <c r="F273" s="1"/>
      <c r="G273" s="1"/>
    </row>
    <row r="274" spans="1:7">
      <c r="A274" s="1"/>
      <c r="B274" s="1"/>
      <c r="C274" s="1"/>
      <c r="D274" s="1"/>
      <c r="E274" s="1"/>
      <c r="F274" s="1"/>
      <c r="G274" s="1"/>
    </row>
    <row r="275" spans="1:7">
      <c r="A275" s="1"/>
      <c r="B275" s="1"/>
      <c r="C275" s="1"/>
      <c r="D275" s="1"/>
      <c r="E275" s="1"/>
      <c r="F275" s="1"/>
      <c r="G275" s="1"/>
    </row>
    <row r="276" spans="1:7">
      <c r="A276" s="1"/>
      <c r="B276" s="1"/>
      <c r="C276" s="1"/>
      <c r="D276" s="1"/>
      <c r="E276" s="1"/>
      <c r="F276" s="1"/>
      <c r="G276" s="1"/>
    </row>
    <row r="277" spans="1:7">
      <c r="A277" s="1"/>
      <c r="B277" s="1"/>
      <c r="C277" s="1"/>
      <c r="D277" s="1"/>
      <c r="E277" s="1"/>
      <c r="F277" s="1"/>
      <c r="G277" s="1"/>
    </row>
    <row r="278" spans="1:7">
      <c r="A278" s="1"/>
      <c r="B278" s="1"/>
      <c r="C278" s="1"/>
      <c r="D278" s="1"/>
      <c r="E278" s="1"/>
      <c r="F278" s="1"/>
      <c r="G278" s="1"/>
    </row>
    <row r="279" spans="1:7">
      <c r="A279" s="1"/>
      <c r="B279" s="1"/>
      <c r="C279" s="1"/>
      <c r="D279" s="1"/>
      <c r="E279" s="1"/>
      <c r="F279" s="1"/>
      <c r="G279" s="1"/>
    </row>
    <row r="280" spans="1:7">
      <c r="A280" s="1"/>
      <c r="B280" s="1"/>
      <c r="C280" s="1"/>
      <c r="D280" s="1"/>
      <c r="E280" s="1"/>
      <c r="F280" s="1"/>
      <c r="G280" s="1"/>
    </row>
    <row r="281" spans="1:7">
      <c r="A281" s="1"/>
      <c r="B281" s="1"/>
      <c r="C281" s="1"/>
      <c r="D281" s="1"/>
      <c r="E281" s="1"/>
      <c r="F281" s="1"/>
      <c r="G281" s="1"/>
    </row>
    <row r="282" spans="1:7">
      <c r="A282" s="1"/>
      <c r="B282" s="1"/>
      <c r="C282" s="1"/>
      <c r="D282" s="1"/>
      <c r="E282" s="1"/>
      <c r="F282" s="1"/>
      <c r="G282" s="1"/>
    </row>
    <row r="283" spans="1:7">
      <c r="A283" s="1"/>
      <c r="B283" s="1"/>
      <c r="C283" s="1"/>
      <c r="D283" s="1"/>
      <c r="E283" s="1"/>
      <c r="F283" s="1"/>
      <c r="G283" s="1"/>
    </row>
    <row r="284" spans="1:7">
      <c r="A284" s="1"/>
      <c r="B284" s="1"/>
      <c r="C284" s="1"/>
      <c r="D284" s="1"/>
      <c r="E284" s="1"/>
      <c r="F284" s="1"/>
      <c r="G284" s="1"/>
    </row>
    <row r="285" spans="1:7">
      <c r="A285" s="1"/>
      <c r="B285" s="1"/>
      <c r="C285" s="1"/>
      <c r="D285" s="1"/>
      <c r="E285" s="1"/>
      <c r="F285" s="1"/>
      <c r="G285" s="1"/>
    </row>
    <row r="286" spans="1:7">
      <c r="A286" s="1"/>
      <c r="B286" s="1"/>
      <c r="C286" s="1"/>
      <c r="D286" s="1"/>
      <c r="E286" s="1"/>
      <c r="F286" s="1"/>
      <c r="G286" s="1"/>
    </row>
    <row r="287" spans="1:7">
      <c r="A287" s="1"/>
      <c r="B287" s="1"/>
      <c r="C287" s="1"/>
      <c r="D287" s="1"/>
      <c r="E287" s="1"/>
      <c r="F287" s="1"/>
      <c r="G287" s="1"/>
    </row>
    <row r="288" spans="1:7">
      <c r="A288" s="1"/>
      <c r="B288" s="1"/>
      <c r="C288" s="1"/>
      <c r="D288" s="1"/>
      <c r="E288" s="1"/>
      <c r="F288" s="1"/>
      <c r="G288" s="1"/>
    </row>
    <row r="289" spans="1:7">
      <c r="A289" s="1"/>
      <c r="B289" s="1"/>
      <c r="C289" s="1"/>
      <c r="D289" s="1"/>
      <c r="E289" s="1"/>
      <c r="F289" s="1"/>
      <c r="G289" s="1"/>
    </row>
    <row r="290" spans="1:7">
      <c r="A290" s="1"/>
      <c r="B290" s="1"/>
      <c r="C290" s="1"/>
      <c r="D290" s="1"/>
      <c r="E290" s="1"/>
      <c r="F290" s="1"/>
      <c r="G290" s="1"/>
    </row>
    <row r="291" spans="1:7">
      <c r="A291" s="1"/>
      <c r="B291" s="1"/>
      <c r="C291" s="1"/>
      <c r="D291" s="1"/>
      <c r="E291" s="1"/>
      <c r="F291" s="1"/>
      <c r="G291" s="1"/>
    </row>
    <row r="292" spans="1:7">
      <c r="A292" s="1"/>
      <c r="B292" s="1"/>
      <c r="C292" s="1"/>
      <c r="D292" s="1"/>
      <c r="E292" s="1"/>
      <c r="F292" s="1"/>
      <c r="G292" s="1"/>
    </row>
    <row r="293" spans="1:7">
      <c r="A293" s="1"/>
      <c r="B293" s="1"/>
      <c r="C293" s="1"/>
      <c r="D293" s="1"/>
      <c r="E293" s="1"/>
      <c r="F293" s="1"/>
      <c r="G293" s="1"/>
    </row>
    <row r="294" spans="1:7">
      <c r="A294" s="1"/>
      <c r="B294" s="1"/>
      <c r="C294" s="1"/>
      <c r="D294" s="1"/>
      <c r="E294" s="1"/>
      <c r="F294" s="1"/>
      <c r="G294" s="1"/>
    </row>
    <row r="295" spans="1:7">
      <c r="A295" s="1"/>
      <c r="B295" s="1"/>
      <c r="C295" s="1"/>
      <c r="D295" s="1"/>
      <c r="E295" s="1"/>
      <c r="F295" s="1"/>
      <c r="G295" s="1"/>
    </row>
    <row r="296" spans="1:7">
      <c r="A296" s="1"/>
      <c r="B296" s="1"/>
      <c r="C296" s="1"/>
      <c r="D296" s="1"/>
      <c r="E296" s="1"/>
      <c r="F296" s="1"/>
      <c r="G296" s="1"/>
    </row>
    <row r="297" spans="1:7">
      <c r="A297" s="1"/>
      <c r="B297" s="1"/>
      <c r="C297" s="1"/>
      <c r="D297" s="1"/>
      <c r="E297" s="1"/>
      <c r="F297" s="1"/>
      <c r="G297" s="1"/>
    </row>
    <row r="298" spans="1:7">
      <c r="A298" s="1"/>
      <c r="B298" s="1"/>
      <c r="C298" s="1"/>
      <c r="D298" s="1"/>
      <c r="E298" s="1"/>
      <c r="F298" s="1"/>
      <c r="G298" s="1"/>
    </row>
    <row r="299" spans="1:7">
      <c r="A299" s="1"/>
      <c r="B299" s="1"/>
      <c r="C299" s="1"/>
      <c r="D299" s="1"/>
      <c r="E299" s="1"/>
      <c r="F299" s="1"/>
      <c r="G299" s="1"/>
    </row>
    <row r="300" spans="1:7">
      <c r="A300" s="1"/>
      <c r="B300" s="1"/>
      <c r="C300" s="1"/>
      <c r="D300" s="1"/>
      <c r="E300" s="1"/>
      <c r="F300" s="1"/>
      <c r="G300" s="1"/>
    </row>
    <row r="301" spans="1:7">
      <c r="A301" s="1"/>
      <c r="B301" s="1"/>
      <c r="C301" s="1"/>
      <c r="D301" s="1"/>
      <c r="E301" s="1"/>
      <c r="F301" s="1"/>
      <c r="G301" s="1"/>
    </row>
    <row r="302" spans="1:7">
      <c r="A302" s="1"/>
      <c r="B302" s="1"/>
      <c r="C302" s="1"/>
      <c r="D302" s="1"/>
      <c r="E302" s="1"/>
      <c r="F302" s="1"/>
      <c r="G302" s="1"/>
    </row>
    <row r="303" spans="1:7">
      <c r="A303" s="1"/>
      <c r="B303" s="1"/>
      <c r="C303" s="1"/>
      <c r="D303" s="1"/>
      <c r="E303" s="1"/>
      <c r="F303" s="1"/>
      <c r="G303" s="1"/>
    </row>
    <row r="304" spans="1:7">
      <c r="A304" s="1"/>
      <c r="B304" s="1"/>
      <c r="C304" s="1"/>
      <c r="D304" s="1"/>
      <c r="E304" s="1"/>
      <c r="F304" s="1"/>
      <c r="G304" s="1"/>
    </row>
    <row r="305" spans="1:7">
      <c r="A305" s="1"/>
      <c r="B305" s="1"/>
      <c r="C305" s="1"/>
      <c r="D305" s="1"/>
      <c r="E305" s="1"/>
      <c r="F305" s="1"/>
      <c r="G305" s="1"/>
    </row>
    <row r="306" spans="1:7">
      <c r="A306" s="1"/>
      <c r="B306" s="1"/>
      <c r="C306" s="1"/>
      <c r="D306" s="1"/>
      <c r="E306" s="1"/>
      <c r="F306" s="1"/>
      <c r="G306" s="1"/>
    </row>
    <row r="307" spans="1:7">
      <c r="A307" s="1"/>
      <c r="B307" s="1"/>
      <c r="C307" s="1"/>
      <c r="D307" s="1"/>
      <c r="E307" s="1"/>
      <c r="F307" s="1"/>
      <c r="G307" s="1"/>
    </row>
    <row r="308" spans="1:7">
      <c r="A308" s="1"/>
      <c r="B308" s="1"/>
      <c r="C308" s="1"/>
      <c r="D308" s="1"/>
      <c r="E308" s="1"/>
      <c r="F308" s="1"/>
      <c r="G308" s="1"/>
    </row>
    <row r="309" spans="1:7">
      <c r="A309" s="1"/>
      <c r="B309" s="1"/>
      <c r="C309" s="1"/>
      <c r="D309" s="1"/>
      <c r="E309" s="1"/>
      <c r="F309" s="1"/>
      <c r="G309" s="1"/>
    </row>
    <row r="310" spans="1:7">
      <c r="A310" s="1"/>
      <c r="B310" s="1"/>
      <c r="C310" s="1"/>
      <c r="D310" s="1"/>
      <c r="E310" s="1"/>
      <c r="F310" s="1"/>
      <c r="G310" s="1"/>
    </row>
    <row r="311" spans="1:7">
      <c r="A311" s="1"/>
      <c r="B311" s="1"/>
      <c r="C311" s="1"/>
      <c r="D311" s="1"/>
      <c r="E311" s="1"/>
      <c r="F311" s="1"/>
      <c r="G311" s="1"/>
    </row>
    <row r="312" spans="1:7">
      <c r="A312" s="1"/>
      <c r="B312" s="1"/>
      <c r="C312" s="1"/>
      <c r="D312" s="1"/>
      <c r="E312" s="1"/>
      <c r="F312" s="1"/>
      <c r="G312" s="1"/>
    </row>
    <row r="313" spans="1:7">
      <c r="A313" s="1"/>
      <c r="B313" s="1"/>
      <c r="C313" s="1"/>
      <c r="D313" s="1"/>
      <c r="E313" s="1"/>
      <c r="F313" s="1"/>
      <c r="G313" s="1"/>
    </row>
    <row r="314" spans="1:7">
      <c r="A314" s="1"/>
      <c r="B314" s="1"/>
      <c r="C314" s="1"/>
      <c r="D314" s="1"/>
      <c r="E314" s="1"/>
      <c r="F314" s="1"/>
      <c r="G314" s="1"/>
    </row>
    <row r="315" spans="1:7">
      <c r="A315" s="1"/>
      <c r="B315" s="1"/>
      <c r="C315" s="1"/>
      <c r="D315" s="1"/>
      <c r="E315" s="1"/>
      <c r="F315" s="1"/>
      <c r="G315" s="1"/>
    </row>
    <row r="316" spans="1:7">
      <c r="A316" s="1"/>
      <c r="B316" s="1"/>
      <c r="C316" s="1"/>
      <c r="D316" s="1"/>
      <c r="E316" s="1"/>
      <c r="F316" s="1"/>
      <c r="G316" s="1"/>
    </row>
    <row r="317" spans="1:7">
      <c r="A317" s="1"/>
      <c r="B317" s="1"/>
      <c r="C317" s="1"/>
      <c r="D317" s="1"/>
      <c r="E317" s="1"/>
      <c r="F317" s="1"/>
      <c r="G317" s="1"/>
    </row>
    <row r="318" spans="1:7">
      <c r="A318" s="1"/>
      <c r="B318" s="1"/>
      <c r="C318" s="1"/>
      <c r="D318" s="1"/>
      <c r="E318" s="1"/>
      <c r="F318" s="1"/>
      <c r="G318" s="1"/>
    </row>
    <row r="319" spans="1:7">
      <c r="A319" s="1"/>
      <c r="B319" s="1"/>
      <c r="C319" s="1"/>
      <c r="D319" s="1"/>
      <c r="E319" s="1"/>
      <c r="F319" s="1"/>
      <c r="G319" s="1"/>
    </row>
    <row r="320" spans="1:7">
      <c r="A320" s="1"/>
      <c r="B320" s="1"/>
      <c r="C320" s="1"/>
      <c r="D320" s="1"/>
      <c r="E320" s="1"/>
      <c r="F320" s="1"/>
      <c r="G320" s="1"/>
    </row>
    <row r="321" spans="1:7">
      <c r="A321" s="1"/>
      <c r="B321" s="1"/>
      <c r="C321" s="1"/>
      <c r="D321" s="1"/>
      <c r="E321" s="1"/>
      <c r="F321" s="1"/>
      <c r="G321" s="1"/>
    </row>
    <row r="322" spans="1:7">
      <c r="A322" s="1"/>
      <c r="B322" s="1"/>
      <c r="C322" s="1"/>
      <c r="D322" s="1"/>
      <c r="E322" s="1"/>
      <c r="F322" s="1"/>
      <c r="G322" s="1"/>
    </row>
    <row r="323" spans="1:7">
      <c r="A323" s="1"/>
      <c r="B323" s="1"/>
      <c r="C323" s="1"/>
      <c r="D323" s="1"/>
      <c r="E323" s="1"/>
      <c r="F323" s="1"/>
      <c r="G323" s="1"/>
    </row>
    <row r="324" spans="1:7">
      <c r="A324" s="1"/>
      <c r="B324" s="1"/>
      <c r="C324" s="1"/>
      <c r="D324" s="1"/>
      <c r="E324" s="1"/>
      <c r="F324" s="1"/>
      <c r="G324" s="1"/>
    </row>
    <row r="325" spans="1:7">
      <c r="A325" s="1"/>
      <c r="B325" s="1"/>
      <c r="C325" s="1"/>
      <c r="D325" s="1"/>
      <c r="E325" s="1"/>
      <c r="F325" s="1"/>
      <c r="G325" s="1"/>
    </row>
    <row r="326" spans="1:7">
      <c r="A326" s="1"/>
      <c r="B326" s="1"/>
      <c r="C326" s="1"/>
      <c r="D326" s="1"/>
      <c r="E326" s="1"/>
      <c r="F326" s="1"/>
      <c r="G326" s="1"/>
    </row>
    <row r="327" spans="1:7">
      <c r="A327" s="1"/>
      <c r="B327" s="1"/>
      <c r="C327" s="1"/>
      <c r="D327" s="1"/>
      <c r="E327" s="1"/>
      <c r="F327" s="1"/>
      <c r="G327" s="1"/>
    </row>
    <row r="328" spans="1:7">
      <c r="A328" s="1"/>
      <c r="B328" s="1"/>
      <c r="C328" s="1"/>
      <c r="D328" s="1"/>
      <c r="E328" s="1"/>
      <c r="F328" s="1"/>
      <c r="G328" s="1"/>
    </row>
    <row r="329" spans="1:7">
      <c r="A329" s="1"/>
      <c r="B329" s="1"/>
      <c r="C329" s="1"/>
      <c r="D329" s="1"/>
      <c r="E329" s="1"/>
      <c r="F329" s="1"/>
      <c r="G329" s="1"/>
    </row>
    <row r="330" spans="1:7">
      <c r="A330" s="1"/>
      <c r="B330" s="1"/>
      <c r="C330" s="1"/>
      <c r="D330" s="1"/>
      <c r="E330" s="1"/>
      <c r="F330" s="1"/>
      <c r="G330" s="1"/>
    </row>
    <row r="331" spans="1:7">
      <c r="A331" s="1"/>
      <c r="B331" s="1"/>
      <c r="C331" s="1"/>
      <c r="D331" s="1"/>
      <c r="E331" s="1"/>
      <c r="F331" s="1"/>
      <c r="G331" s="1"/>
    </row>
    <row r="332" spans="1:7">
      <c r="A332" s="1"/>
      <c r="B332" s="1"/>
      <c r="C332" s="1"/>
      <c r="D332" s="1"/>
      <c r="E332" s="1"/>
      <c r="F332" s="1"/>
      <c r="G332" s="1"/>
    </row>
    <row r="333" spans="1:7">
      <c r="A333" s="1"/>
      <c r="B333" s="1"/>
      <c r="C333" s="1"/>
      <c r="D333" s="1"/>
      <c r="E333" s="1"/>
      <c r="F333" s="1"/>
      <c r="G333" s="1"/>
    </row>
    <row r="334" spans="1:7">
      <c r="A334" s="1"/>
      <c r="B334" s="1"/>
      <c r="C334" s="1"/>
      <c r="D334" s="1"/>
      <c r="E334" s="1"/>
      <c r="F334" s="1"/>
      <c r="G334" s="1"/>
    </row>
    <row r="335" spans="1:7">
      <c r="A335" s="1"/>
      <c r="B335" s="1"/>
      <c r="C335" s="1"/>
      <c r="D335" s="1"/>
      <c r="E335" s="1"/>
      <c r="F335" s="1"/>
      <c r="G335" s="1"/>
    </row>
    <row r="336" spans="1:7">
      <c r="A336" s="1"/>
      <c r="B336" s="1"/>
      <c r="C336" s="1"/>
      <c r="D336" s="1"/>
      <c r="E336" s="1"/>
      <c r="F336" s="1"/>
      <c r="G336" s="1"/>
    </row>
    <row r="337" spans="1:7">
      <c r="A337" s="1"/>
      <c r="B337" s="1"/>
      <c r="C337" s="1"/>
      <c r="D337" s="1"/>
      <c r="E337" s="1"/>
      <c r="F337" s="1"/>
      <c r="G337" s="1"/>
    </row>
    <row r="338" spans="1:7">
      <c r="A338" s="1"/>
      <c r="B338" s="1"/>
      <c r="C338" s="1"/>
      <c r="D338" s="1"/>
      <c r="E338" s="1"/>
      <c r="F338" s="1"/>
      <c r="G338" s="1"/>
    </row>
    <row r="339" spans="1:7">
      <c r="A339" s="1"/>
      <c r="B339" s="1"/>
      <c r="C339" s="1"/>
      <c r="D339" s="1"/>
      <c r="E339" s="1"/>
      <c r="F339" s="1"/>
      <c r="G339" s="1"/>
    </row>
    <row r="340" spans="1:7">
      <c r="A340" s="1"/>
      <c r="B340" s="1"/>
      <c r="C340" s="1"/>
      <c r="D340" s="1"/>
      <c r="E340" s="1"/>
      <c r="F340" s="1"/>
      <c r="G340" s="1"/>
    </row>
    <row r="341" spans="1:7">
      <c r="A341" s="1"/>
      <c r="B341" s="1"/>
      <c r="C341" s="1"/>
      <c r="D341" s="1"/>
      <c r="E341" s="1"/>
      <c r="F341" s="1"/>
      <c r="G341" s="1"/>
    </row>
    <row r="342" spans="1:7">
      <c r="A342" s="1"/>
      <c r="B342" s="1"/>
      <c r="C342" s="1"/>
      <c r="D342" s="1"/>
      <c r="E342" s="1"/>
      <c r="F342" s="1"/>
      <c r="G342" s="1"/>
    </row>
    <row r="343" spans="1:7">
      <c r="A343" s="1"/>
      <c r="B343" s="1"/>
      <c r="C343" s="1"/>
      <c r="D343" s="1"/>
      <c r="E343" s="1"/>
      <c r="F343" s="1"/>
      <c r="G343" s="1"/>
    </row>
    <row r="344" spans="1:7">
      <c r="A344" s="1"/>
      <c r="B344" s="1"/>
      <c r="C344" s="1"/>
      <c r="D344" s="1"/>
      <c r="E344" s="1"/>
      <c r="F344" s="1"/>
      <c r="G344" s="1"/>
    </row>
    <row r="345" spans="1:7">
      <c r="A345" s="1"/>
      <c r="B345" s="1"/>
      <c r="C345" s="1"/>
      <c r="D345" s="1"/>
      <c r="E345" s="1"/>
      <c r="F345" s="1"/>
      <c r="G345" s="1"/>
    </row>
    <row r="346" spans="1:7">
      <c r="A346" s="1"/>
      <c r="B346" s="1"/>
      <c r="C346" s="1"/>
      <c r="D346" s="1"/>
      <c r="E346" s="1"/>
      <c r="F346" s="1"/>
      <c r="G346" s="1"/>
    </row>
    <row r="347" spans="1:7">
      <c r="A347" s="1"/>
      <c r="B347" s="1"/>
      <c r="C347" s="1"/>
      <c r="D347" s="1"/>
      <c r="E347" s="1"/>
      <c r="F347" s="1"/>
      <c r="G347" s="1"/>
    </row>
    <row r="348" spans="1:7">
      <c r="A348" s="1"/>
      <c r="B348" s="1"/>
      <c r="C348" s="1"/>
      <c r="D348" s="1"/>
      <c r="E348" s="1"/>
      <c r="F348" s="1"/>
      <c r="G348" s="1"/>
    </row>
    <row r="349" spans="1:7">
      <c r="A349" s="1"/>
      <c r="B349" s="1"/>
      <c r="C349" s="1"/>
      <c r="D349" s="1"/>
      <c r="E349" s="1"/>
      <c r="F349" s="1"/>
      <c r="G349" s="1"/>
    </row>
    <row r="350" spans="1:7">
      <c r="A350" s="1"/>
      <c r="B350" s="1"/>
      <c r="C350" s="1"/>
      <c r="D350" s="1"/>
      <c r="E350" s="1"/>
      <c r="F350" s="1"/>
      <c r="G350" s="1"/>
    </row>
    <row r="351" spans="1:7">
      <c r="A351" s="1"/>
      <c r="B351" s="1"/>
      <c r="C351" s="1"/>
      <c r="D351" s="1"/>
      <c r="E351" s="1"/>
      <c r="F351" s="1"/>
      <c r="G351" s="1"/>
    </row>
    <row r="352" spans="1:7">
      <c r="A352" s="1"/>
      <c r="B352" s="1"/>
      <c r="C352" s="1"/>
      <c r="D352" s="1"/>
      <c r="E352" s="1"/>
      <c r="F352" s="1"/>
      <c r="G352" s="1"/>
    </row>
    <row r="353" spans="1:7">
      <c r="A353" s="1"/>
      <c r="B353" s="1"/>
      <c r="C353" s="1"/>
      <c r="D353" s="1"/>
      <c r="E353" s="1"/>
      <c r="F353" s="1"/>
      <c r="G353" s="1"/>
    </row>
    <row r="354" spans="1:7">
      <c r="A354" s="1"/>
      <c r="B354" s="1"/>
      <c r="C354" s="1"/>
      <c r="D354" s="1"/>
      <c r="E354" s="1"/>
      <c r="F354" s="1"/>
      <c r="G354" s="1"/>
    </row>
    <row r="355" spans="1:7">
      <c r="A355" s="1"/>
      <c r="B355" s="1"/>
      <c r="C355" s="1"/>
      <c r="D355" s="1"/>
      <c r="E355" s="1"/>
      <c r="F355" s="1"/>
      <c r="G355" s="1"/>
    </row>
    <row r="356" spans="1:7">
      <c r="A356" s="1"/>
      <c r="B356" s="1"/>
      <c r="C356" s="1"/>
      <c r="D356" s="1"/>
      <c r="E356" s="1"/>
      <c r="F356" s="1"/>
      <c r="G356" s="1"/>
    </row>
    <row r="357" spans="1:7">
      <c r="A357" s="1"/>
      <c r="B357" s="1"/>
      <c r="C357" s="1"/>
      <c r="D357" s="1"/>
      <c r="E357" s="1"/>
      <c r="F357" s="1"/>
      <c r="G357" s="1"/>
    </row>
    <row r="358" spans="1:7">
      <c r="A358" s="1"/>
      <c r="B358" s="1"/>
      <c r="C358" s="1"/>
      <c r="D358" s="1"/>
      <c r="E358" s="1"/>
      <c r="F358" s="1"/>
      <c r="G358" s="1"/>
    </row>
    <row r="359" spans="1:7">
      <c r="A359" s="1"/>
      <c r="B359" s="1"/>
      <c r="C359" s="1"/>
      <c r="D359" s="1"/>
      <c r="E359" s="1"/>
      <c r="F359" s="1"/>
      <c r="G359" s="1"/>
    </row>
    <row r="360" spans="1:7">
      <c r="A360" s="1"/>
      <c r="B360" s="1"/>
      <c r="C360" s="1"/>
      <c r="D360" s="1"/>
      <c r="E360" s="1"/>
      <c r="F360" s="1"/>
      <c r="G360" s="1"/>
    </row>
    <row r="361" spans="1:7">
      <c r="A361" s="1"/>
      <c r="B361" s="1"/>
      <c r="C361" s="1"/>
      <c r="D361" s="1"/>
      <c r="E361" s="1"/>
      <c r="F361" s="1"/>
      <c r="G361" s="1"/>
    </row>
    <row r="362" spans="1:7">
      <c r="A362" s="1"/>
      <c r="B362" s="1"/>
      <c r="C362" s="1"/>
      <c r="D362" s="1"/>
      <c r="E362" s="1"/>
      <c r="F362" s="1"/>
      <c r="G362" s="1"/>
    </row>
    <row r="363" spans="1:7">
      <c r="A363" s="1"/>
      <c r="B363" s="1"/>
      <c r="C363" s="1"/>
      <c r="D363" s="1"/>
      <c r="E363" s="1"/>
      <c r="F363" s="1"/>
      <c r="G363" s="1"/>
    </row>
    <row r="364" spans="1:7">
      <c r="A364" s="1"/>
      <c r="B364" s="1"/>
      <c r="C364" s="1"/>
      <c r="D364" s="1"/>
      <c r="E364" s="1"/>
      <c r="F364" s="1"/>
      <c r="G364" s="1"/>
    </row>
    <row r="365" spans="1:7">
      <c r="A365" s="1"/>
      <c r="B365" s="1"/>
      <c r="C365" s="1"/>
      <c r="D365" s="1"/>
      <c r="E365" s="1"/>
      <c r="F365" s="1"/>
      <c r="G365" s="1"/>
    </row>
  </sheetData>
  <mergeCells count="9">
    <mergeCell ref="A1:G1"/>
    <mergeCell ref="A2:G2"/>
    <mergeCell ref="A3:G3"/>
    <mergeCell ref="A4:G4"/>
    <mergeCell ref="A6:A7"/>
    <mergeCell ref="C6:C7"/>
    <mergeCell ref="D6:D7"/>
    <mergeCell ref="F6:F7"/>
    <mergeCell ref="G6:G7"/>
  </mergeCells>
  <pageMargins left="0.70866141732283472" right="0" top="0.74803149606299213" bottom="0.74803149606299213" header="0.31496062992125984" footer="0.31496062992125984"/>
  <pageSetup scale="7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Ppto Ref 2018</vt:lpstr>
      <vt:lpstr>'Ppto Ref 2018'!Área_de_impresión</vt:lpstr>
    </vt:vector>
  </TitlesOfParts>
  <Company>D.G.C.O.P.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IVONNE HERNANDEZ</dc:creator>
  <cp:lastModifiedBy>Maria de Jesus Valdez Taboada</cp:lastModifiedBy>
  <cp:lastPrinted>2018-01-10T19:57:12Z</cp:lastPrinted>
  <dcterms:created xsi:type="dcterms:W3CDTF">1997-11-21T18:05:36Z</dcterms:created>
  <dcterms:modified xsi:type="dcterms:W3CDTF">2018-02-23T21:52:46Z</dcterms:modified>
</cp:coreProperties>
</file>