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y.valdez\Documents\"/>
    </mc:Choice>
  </mc:AlternateContent>
  <bookViews>
    <workbookView xWindow="930" yWindow="0" windowWidth="20670" windowHeight="10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1" l="1"/>
  <c r="M19" i="1"/>
  <c r="M21" i="1" s="1"/>
  <c r="K20" i="1"/>
  <c r="K19" i="1"/>
  <c r="K21" i="1" s="1"/>
  <c r="I20" i="1"/>
  <c r="I19" i="1"/>
  <c r="I21" i="1" s="1"/>
  <c r="G21" i="1"/>
  <c r="G20" i="1"/>
  <c r="G19" i="1"/>
  <c r="M8" i="1"/>
  <c r="M9" i="1"/>
  <c r="M10" i="1"/>
  <c r="M11" i="1"/>
  <c r="M12" i="1"/>
  <c r="M13" i="1"/>
  <c r="M14" i="1"/>
  <c r="M15" i="1"/>
  <c r="M16" i="1"/>
  <c r="M17" i="1"/>
  <c r="M18" i="1"/>
  <c r="M7" i="1"/>
  <c r="K8" i="1"/>
  <c r="K9" i="1"/>
  <c r="K10" i="1"/>
  <c r="K11" i="1"/>
  <c r="K12" i="1"/>
  <c r="K13" i="1"/>
  <c r="K14" i="1"/>
  <c r="K15" i="1"/>
  <c r="K16" i="1"/>
  <c r="K17" i="1"/>
  <c r="K18" i="1"/>
  <c r="K7" i="1"/>
  <c r="I8" i="1"/>
  <c r="I9" i="1"/>
  <c r="I10" i="1"/>
  <c r="I11" i="1"/>
  <c r="I12" i="1"/>
  <c r="I13" i="1"/>
  <c r="I14" i="1"/>
  <c r="I15" i="1"/>
  <c r="I16" i="1"/>
  <c r="I17" i="1"/>
  <c r="I18" i="1"/>
  <c r="I7" i="1"/>
  <c r="G8" i="1"/>
  <c r="G9" i="1"/>
  <c r="G10" i="1"/>
  <c r="G11" i="1"/>
  <c r="G12" i="1"/>
  <c r="G13" i="1"/>
  <c r="G14" i="1"/>
  <c r="G15" i="1"/>
  <c r="G16" i="1"/>
  <c r="G17" i="1"/>
  <c r="G18" i="1"/>
  <c r="G7" i="1"/>
</calcChain>
</file>

<file path=xl/sharedStrings.xml><?xml version="1.0" encoding="utf-8"?>
<sst xmlns="http://schemas.openxmlformats.org/spreadsheetml/2006/main" count="56" uniqueCount="31">
  <si>
    <t>pza.</t>
  </si>
  <si>
    <t>Elaboración de proyecto ejecutivo</t>
  </si>
  <si>
    <t>Suministro y Colocación de Estructura de Transición Monofásica en Poste existente en linea de C.F.E.</t>
  </si>
  <si>
    <t>Suministro y Colocación Subestación tipo pedestal de 25 KVA con Voltajes de 13200/120-240 V., Incluye: Transformador, Base y Registro de Concreto, codo, inserto, adaptador, codo apartarrayo, pozo de lierra y señaliza- cion de registro y conductores.</t>
  </si>
  <si>
    <t>Pago a unidad de verificación de instalaciones eléctricas para contratar el servicio con C.F.E.</t>
  </si>
  <si>
    <t>m</t>
  </si>
  <si>
    <t>Suministro y Colocación de Alimentador con 2 Conductores Ihw cal. 10 (luminaria).</t>
  </si>
  <si>
    <t>Suministro y Colocación de Alimenlador con 2 Conductores de alum. cal. 4 (dos fases) y 1 alum. cal. 4 (tierra)</t>
  </si>
  <si>
    <t>Suministro y Colocación de Base de Concreto de 1.70 mt. de altura para arbotante metálico de 11 mt.</t>
  </si>
  <si>
    <t>Suministro y Colocación de Registro de Concreto de 50x50x50, Marco y Contra Marco de Ángulo y [apa de concreto.</t>
  </si>
  <si>
    <t>Suministro y Colocación de Arbotante Metálico Octagonal de 11 mt. de Altura.</t>
  </si>
  <si>
    <t>Suministro y Colocación de Luminaria Led de 150 w, 240 v. de acuerdo con especificaciones del depto. mpal. de Alumbrado Publico.</t>
  </si>
  <si>
    <t>Suministro y Colocación de Estructura Metálica para Instalar el equipo de medición y control, Incluye: Tablero de control de Alumbrado para 2 Circuitos, Gabinete Metálico con mirilla con una Base de Medición de 7x200 y un Apartarrayo de 300 v.</t>
  </si>
  <si>
    <t>Suministro y Colocación de Poliduclo de Alta Densidad de 82 mm., Incluye: Excavación y relleno con material producto de excavación.</t>
  </si>
  <si>
    <r>
      <t xml:space="preserve">NOTA ACLARATORIA: </t>
    </r>
    <r>
      <rPr>
        <sz val="10"/>
        <color rgb="FF000000"/>
        <rFont val="Arial"/>
        <family val="2"/>
      </rPr>
      <t xml:space="preserve">El concursante deberá tomar como base para calcular los análisis de precios unitarios de éste catálogo, </t>
    </r>
    <r>
      <rPr>
        <b/>
        <sz val="10"/>
        <color rgb="FF000000"/>
        <rFont val="Arial"/>
        <family val="2"/>
      </rPr>
      <t xml:space="preserve">proyecto y especificaciones relativas </t>
    </r>
    <r>
      <rPr>
        <sz val="10"/>
        <color rgb="FF000000"/>
        <rFont val="Arial"/>
        <family val="2"/>
      </rPr>
      <t xml:space="preserve">a cada concepto que se incluyen como anexo y las aplicables del </t>
    </r>
    <r>
      <rPr>
        <b/>
        <sz val="10"/>
        <color rgb="FF000000"/>
        <rFont val="Arial"/>
        <family val="2"/>
      </rPr>
      <t>Reglamento Municipal que corresponda</t>
    </r>
  </si>
  <si>
    <t>1.- PARTIDA</t>
  </si>
  <si>
    <t>UNIDAD</t>
  </si>
  <si>
    <t>VOLUMEN</t>
  </si>
  <si>
    <t>NUMERO</t>
  </si>
  <si>
    <t>IMPORTE</t>
  </si>
  <si>
    <t>NO.</t>
  </si>
  <si>
    <t>ESPECIFICACION</t>
  </si>
  <si>
    <t>CONCEPTO</t>
  </si>
  <si>
    <t>CONSTRUCCION SISTEMA DE ALUMBRADO PÚBLICO EN CIRCUITO UNIVERSITARIO CRUCE CON AV. TECNOLOGICO DE LA CIUDAD CHIHUAHUA</t>
  </si>
  <si>
    <t>ALBA ELECTROCONSTRUCCIONES</t>
  </si>
  <si>
    <t>STAHL CONSTRUCCIONES</t>
  </si>
  <si>
    <t>LARROC EMPRESARIAL</t>
  </si>
  <si>
    <t>ARQ. EDUARDO RAYNAL</t>
  </si>
  <si>
    <t>SUBTOTAL</t>
  </si>
  <si>
    <t>I.V.A.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</si>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</sst>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6" x14ac:knownFonts="1">
    <font>
      <sz val="10"/>
      <name val="MS Sans Serif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3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 indent="3"/>
    </xf>
    <xf numFmtId="0" fontId="2" fillId="2" borderId="2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left" vertical="center" wrapText="1" indent="11"/>
    </xf>
    <xf numFmtId="0" fontId="2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8" fontId="5" fillId="0" borderId="7" xfId="0" applyNumberFormat="1" applyFont="1" applyBorder="1" applyAlignment="1">
      <alignment horizontal="center"/>
    </xf>
    <xf numFmtId="8" fontId="1" fillId="2" borderId="1" xfId="0" applyNumberFormat="1" applyFont="1" applyFill="1" applyBorder="1" applyAlignment="1">
      <alignment horizontal="center" vertical="center" wrapText="1"/>
    </xf>
    <xf numFmtId="8" fontId="1" fillId="2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D1" workbookViewId="0">
      <selection activeCell="F7" sqref="F7"/>
    </sheetView>
  </sheetViews>
  <sheetFormatPr baseColWidth="10" defaultRowHeight="12.75" x14ac:dyDescent="0.2"/>
  <cols>
    <col min="1" max="1" width="7.28515625" style="1" customWidth="1"/>
    <col min="2" max="2" width="9.85546875" style="1" customWidth="1"/>
    <col min="3" max="3" width="52.42578125" style="1" customWidth="1"/>
    <col min="4" max="4" width="11.42578125" style="1"/>
    <col min="5" max="5" width="11.5703125" style="1" bestFit="1" customWidth="1"/>
    <col min="6" max="6" width="18.85546875" style="1" customWidth="1"/>
    <col min="7" max="7" width="21.42578125" style="1" customWidth="1"/>
    <col min="8" max="8" width="18" style="1" bestFit="1" customWidth="1"/>
    <col min="9" max="9" width="20.5703125" style="1" customWidth="1"/>
    <col min="10" max="10" width="18" style="1" bestFit="1" customWidth="1"/>
    <col min="11" max="11" width="21.85546875" style="1" customWidth="1"/>
    <col min="12" max="12" width="18" style="1" bestFit="1" customWidth="1"/>
    <col min="13" max="13" width="21.42578125" style="1" customWidth="1"/>
    <col min="14" max="16384" width="11.42578125" style="1"/>
  </cols>
  <sheetData>
    <row r="1" spans="1:13" x14ac:dyDescent="0.2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3" spans="1:13" x14ac:dyDescent="0.2">
      <c r="A3" s="19" t="s">
        <v>20</v>
      </c>
      <c r="B3" s="19" t="s">
        <v>21</v>
      </c>
      <c r="C3" s="19" t="s">
        <v>22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18</v>
      </c>
      <c r="I3" s="19" t="s">
        <v>19</v>
      </c>
      <c r="J3" s="19" t="s">
        <v>18</v>
      </c>
      <c r="K3" s="19" t="s">
        <v>19</v>
      </c>
      <c r="L3" s="19" t="s">
        <v>18</v>
      </c>
      <c r="M3" s="19" t="s">
        <v>19</v>
      </c>
    </row>
    <row r="4" spans="1:13" ht="13.5" thickBot="1" x14ac:dyDescent="0.25">
      <c r="A4" s="12"/>
      <c r="B4" s="12"/>
      <c r="C4" s="13" t="s">
        <v>15</v>
      </c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50.25" customHeight="1" thickBot="1" x14ac:dyDescent="0.25">
      <c r="A5" s="14" t="s">
        <v>14</v>
      </c>
      <c r="B5" s="15"/>
      <c r="C5" s="16"/>
      <c r="D5" s="17"/>
      <c r="E5" s="17"/>
      <c r="F5" s="21" t="s">
        <v>24</v>
      </c>
      <c r="G5" s="22"/>
      <c r="H5" s="21" t="s">
        <v>25</v>
      </c>
      <c r="I5" s="22"/>
      <c r="J5" s="21" t="s">
        <v>26</v>
      </c>
      <c r="K5" s="22"/>
      <c r="L5" s="21" t="s">
        <v>27</v>
      </c>
      <c r="M5" s="22"/>
    </row>
    <row r="6" spans="1:13" ht="45" customHeight="1" thickBot="1" x14ac:dyDescent="0.25">
      <c r="A6" s="11"/>
      <c r="B6" s="6">
        <v>1</v>
      </c>
      <c r="C6" s="10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9" thickBot="1" x14ac:dyDescent="0.25">
      <c r="A7" s="7">
        <v>1</v>
      </c>
      <c r="B7" s="6">
        <v>1.1000000000000001</v>
      </c>
      <c r="C7" s="3" t="s">
        <v>13</v>
      </c>
      <c r="D7" s="2" t="s">
        <v>5</v>
      </c>
      <c r="E7" s="8">
        <v>1894</v>
      </c>
      <c r="F7" s="24">
        <v>47.28</v>
      </c>
      <c r="G7" s="24">
        <f>(E7*F7)</f>
        <v>89548.32</v>
      </c>
      <c r="H7" s="24">
        <v>46.45</v>
      </c>
      <c r="I7" s="24">
        <f>(E7*H7)</f>
        <v>87976.3</v>
      </c>
      <c r="J7" s="24">
        <v>110.04</v>
      </c>
      <c r="K7" s="24">
        <f>(E7*J7)</f>
        <v>208415.76</v>
      </c>
      <c r="L7" s="24">
        <v>118.04</v>
      </c>
      <c r="M7" s="24">
        <f>(E7*L7)</f>
        <v>223567.76</v>
      </c>
    </row>
    <row r="8" spans="1:13" ht="68.25" customHeight="1" thickBot="1" x14ac:dyDescent="0.25">
      <c r="A8" s="7">
        <v>2</v>
      </c>
      <c r="B8" s="4">
        <v>1.2</v>
      </c>
      <c r="C8" s="3" t="s">
        <v>12</v>
      </c>
      <c r="D8" s="2" t="s">
        <v>0</v>
      </c>
      <c r="E8" s="2">
        <v>2</v>
      </c>
      <c r="F8" s="24">
        <v>33940.019999999997</v>
      </c>
      <c r="G8" s="24">
        <f t="shared" ref="G8:G18" si="0">(E8*F8)</f>
        <v>67880.039999999994</v>
      </c>
      <c r="H8" s="24">
        <v>36434.49</v>
      </c>
      <c r="I8" s="24">
        <f t="shared" ref="I8:I18" si="1">(E8*H8)</f>
        <v>72868.98</v>
      </c>
      <c r="J8" s="24">
        <v>7814.65</v>
      </c>
      <c r="K8" s="24">
        <f t="shared" ref="K8:K18" si="2">(E8*J8)</f>
        <v>15629.3</v>
      </c>
      <c r="L8" s="24">
        <v>8480.1200000000008</v>
      </c>
      <c r="M8" s="24">
        <f t="shared" ref="M8:M18" si="3">(E8*L8)</f>
        <v>16960.240000000002</v>
      </c>
    </row>
    <row r="9" spans="1:13" ht="39" thickBot="1" x14ac:dyDescent="0.25">
      <c r="A9" s="7">
        <v>3</v>
      </c>
      <c r="B9" s="4">
        <v>1.3</v>
      </c>
      <c r="C9" s="3" t="s">
        <v>11</v>
      </c>
      <c r="D9" s="2" t="s">
        <v>0</v>
      </c>
      <c r="E9" s="2">
        <v>46</v>
      </c>
      <c r="F9" s="24">
        <v>6141.04</v>
      </c>
      <c r="G9" s="24">
        <f t="shared" si="0"/>
        <v>282487.84000000003</v>
      </c>
      <c r="H9" s="24">
        <v>11055.85</v>
      </c>
      <c r="I9" s="24">
        <f t="shared" si="1"/>
        <v>508569.10000000003</v>
      </c>
      <c r="J9" s="24">
        <v>8494.8700000000008</v>
      </c>
      <c r="K9" s="24">
        <f t="shared" si="2"/>
        <v>390764.02</v>
      </c>
      <c r="L9" s="24">
        <v>9266.4599999999991</v>
      </c>
      <c r="M9" s="24">
        <f t="shared" si="3"/>
        <v>426257.16</v>
      </c>
    </row>
    <row r="10" spans="1:13" ht="26.25" thickBot="1" x14ac:dyDescent="0.25">
      <c r="A10" s="7">
        <v>4</v>
      </c>
      <c r="B10" s="4">
        <v>1.4</v>
      </c>
      <c r="C10" s="3" t="s">
        <v>10</v>
      </c>
      <c r="D10" s="2" t="s">
        <v>0</v>
      </c>
      <c r="E10" s="2">
        <v>46</v>
      </c>
      <c r="F10" s="24">
        <v>5632.42</v>
      </c>
      <c r="G10" s="24">
        <f t="shared" si="0"/>
        <v>259091.32</v>
      </c>
      <c r="H10" s="24">
        <v>4834.54</v>
      </c>
      <c r="I10" s="24">
        <f t="shared" si="1"/>
        <v>222388.84</v>
      </c>
      <c r="J10" s="24">
        <v>7536.94</v>
      </c>
      <c r="K10" s="24">
        <f t="shared" si="2"/>
        <v>346699.24</v>
      </c>
      <c r="L10" s="24">
        <v>8242.17</v>
      </c>
      <c r="M10" s="24">
        <f t="shared" si="3"/>
        <v>379139.82</v>
      </c>
    </row>
    <row r="11" spans="1:13" ht="39" thickBot="1" x14ac:dyDescent="0.25">
      <c r="A11" s="7">
        <v>5</v>
      </c>
      <c r="B11" s="4">
        <v>1.5</v>
      </c>
      <c r="C11" s="3" t="s">
        <v>9</v>
      </c>
      <c r="D11" s="2" t="s">
        <v>0</v>
      </c>
      <c r="E11" s="2">
        <v>14</v>
      </c>
      <c r="F11" s="24">
        <v>1700.29</v>
      </c>
      <c r="G11" s="24">
        <f t="shared" si="0"/>
        <v>23804.059999999998</v>
      </c>
      <c r="H11" s="24">
        <v>3000.36</v>
      </c>
      <c r="I11" s="24">
        <f t="shared" si="1"/>
        <v>42005.04</v>
      </c>
      <c r="J11" s="24">
        <v>1499.24</v>
      </c>
      <c r="K11" s="24">
        <f t="shared" si="2"/>
        <v>20989.360000000001</v>
      </c>
      <c r="L11" s="24">
        <v>1601.19</v>
      </c>
      <c r="M11" s="24">
        <f t="shared" si="3"/>
        <v>22416.66</v>
      </c>
    </row>
    <row r="12" spans="1:13" ht="26.25" thickBot="1" x14ac:dyDescent="0.25">
      <c r="A12" s="7">
        <v>6</v>
      </c>
      <c r="B12" s="4">
        <v>1.6</v>
      </c>
      <c r="C12" s="3" t="s">
        <v>8</v>
      </c>
      <c r="D12" s="2" t="s">
        <v>0</v>
      </c>
      <c r="E12" s="2">
        <v>46</v>
      </c>
      <c r="F12" s="24">
        <v>3003.58</v>
      </c>
      <c r="G12" s="24">
        <f t="shared" si="0"/>
        <v>138164.68</v>
      </c>
      <c r="H12" s="24">
        <v>2023.66</v>
      </c>
      <c r="I12" s="24">
        <f t="shared" si="1"/>
        <v>93088.36</v>
      </c>
      <c r="J12" s="24">
        <v>3115.79</v>
      </c>
      <c r="K12" s="24">
        <f t="shared" si="2"/>
        <v>143326.34</v>
      </c>
      <c r="L12" s="24">
        <v>3333.81</v>
      </c>
      <c r="M12" s="24">
        <f t="shared" si="3"/>
        <v>153355.26</v>
      </c>
    </row>
    <row r="13" spans="1:13" ht="26.25" thickBot="1" x14ac:dyDescent="0.25">
      <c r="A13" s="7">
        <v>7</v>
      </c>
      <c r="B13" s="4">
        <v>1.7</v>
      </c>
      <c r="C13" s="3" t="s">
        <v>7</v>
      </c>
      <c r="D13" s="2" t="s">
        <v>5</v>
      </c>
      <c r="E13" s="8">
        <v>2124</v>
      </c>
      <c r="F13" s="24">
        <v>57.39</v>
      </c>
      <c r="G13" s="24">
        <f t="shared" si="0"/>
        <v>121896.36</v>
      </c>
      <c r="H13" s="24">
        <v>59.29</v>
      </c>
      <c r="I13" s="24">
        <f t="shared" si="1"/>
        <v>125931.95999999999</v>
      </c>
      <c r="J13" s="24">
        <v>56.69</v>
      </c>
      <c r="K13" s="24">
        <f t="shared" si="2"/>
        <v>120409.56</v>
      </c>
      <c r="L13" s="24">
        <v>60.99</v>
      </c>
      <c r="M13" s="24">
        <f t="shared" si="3"/>
        <v>129542.76000000001</v>
      </c>
    </row>
    <row r="14" spans="1:13" ht="26.25" thickBot="1" x14ac:dyDescent="0.25">
      <c r="A14" s="7">
        <v>8</v>
      </c>
      <c r="B14" s="4">
        <v>1.8</v>
      </c>
      <c r="C14" s="3" t="s">
        <v>6</v>
      </c>
      <c r="D14" s="2" t="s">
        <v>5</v>
      </c>
      <c r="E14" s="8">
        <v>1196</v>
      </c>
      <c r="F14" s="24">
        <v>32.57</v>
      </c>
      <c r="G14" s="24">
        <f t="shared" si="0"/>
        <v>38953.72</v>
      </c>
      <c r="H14" s="24">
        <v>20.58</v>
      </c>
      <c r="I14" s="24">
        <f t="shared" si="1"/>
        <v>24613.679999999997</v>
      </c>
      <c r="J14" s="24">
        <v>46.42</v>
      </c>
      <c r="K14" s="24">
        <f t="shared" si="2"/>
        <v>55518.32</v>
      </c>
      <c r="L14" s="24">
        <v>49.73</v>
      </c>
      <c r="M14" s="24">
        <f t="shared" si="3"/>
        <v>59477.079999999994</v>
      </c>
    </row>
    <row r="15" spans="1:13" ht="26.25" thickBot="1" x14ac:dyDescent="0.25">
      <c r="A15" s="7">
        <v>9</v>
      </c>
      <c r="B15" s="4">
        <v>1.9</v>
      </c>
      <c r="C15" s="3" t="s">
        <v>4</v>
      </c>
      <c r="D15" s="2" t="s">
        <v>0</v>
      </c>
      <c r="E15" s="2">
        <v>2</v>
      </c>
      <c r="F15" s="24">
        <v>8499.99</v>
      </c>
      <c r="G15" s="24">
        <f t="shared" si="0"/>
        <v>16999.98</v>
      </c>
      <c r="H15" s="24">
        <v>18649.03</v>
      </c>
      <c r="I15" s="24">
        <f t="shared" si="1"/>
        <v>37298.06</v>
      </c>
      <c r="J15" s="24">
        <v>11448.83</v>
      </c>
      <c r="K15" s="24">
        <f t="shared" si="2"/>
        <v>22897.66</v>
      </c>
      <c r="L15" s="24">
        <v>12046.48</v>
      </c>
      <c r="M15" s="24">
        <f t="shared" si="3"/>
        <v>24092.959999999999</v>
      </c>
    </row>
    <row r="16" spans="1:13" ht="64.5" thickBot="1" x14ac:dyDescent="0.25">
      <c r="A16" s="5">
        <v>10</v>
      </c>
      <c r="B16" s="4">
        <v>1.1000000000000001</v>
      </c>
      <c r="C16" s="3" t="s">
        <v>3</v>
      </c>
      <c r="D16" s="2" t="s">
        <v>0</v>
      </c>
      <c r="E16" s="2">
        <v>2</v>
      </c>
      <c r="F16" s="24">
        <v>79033.399999999994</v>
      </c>
      <c r="G16" s="24">
        <f t="shared" si="0"/>
        <v>158066.79999999999</v>
      </c>
      <c r="H16" s="24">
        <v>76818.960000000006</v>
      </c>
      <c r="I16" s="24">
        <f t="shared" si="1"/>
        <v>153637.92000000001</v>
      </c>
      <c r="J16" s="24">
        <v>55952.79</v>
      </c>
      <c r="K16" s="24">
        <f t="shared" si="2"/>
        <v>111905.58</v>
      </c>
      <c r="L16" s="24">
        <v>60977.67</v>
      </c>
      <c r="M16" s="24">
        <f t="shared" si="3"/>
        <v>121955.34</v>
      </c>
    </row>
    <row r="17" spans="1:13" ht="26.25" thickBot="1" x14ac:dyDescent="0.25">
      <c r="A17" s="5">
        <v>11</v>
      </c>
      <c r="B17" s="6">
        <v>1.1100000000000001</v>
      </c>
      <c r="C17" s="3" t="s">
        <v>2</v>
      </c>
      <c r="D17" s="2" t="s">
        <v>0</v>
      </c>
      <c r="E17" s="2">
        <v>2</v>
      </c>
      <c r="F17" s="24">
        <v>13435.76</v>
      </c>
      <c r="G17" s="24">
        <f t="shared" si="0"/>
        <v>26871.52</v>
      </c>
      <c r="H17" s="24">
        <v>33172.03</v>
      </c>
      <c r="I17" s="24">
        <f t="shared" si="1"/>
        <v>66344.06</v>
      </c>
      <c r="J17" s="24">
        <v>2495.0700000000002</v>
      </c>
      <c r="K17" s="24">
        <f t="shared" si="2"/>
        <v>4990.1400000000003</v>
      </c>
      <c r="L17" s="24">
        <v>2640.5</v>
      </c>
      <c r="M17" s="24">
        <f t="shared" si="3"/>
        <v>5281</v>
      </c>
    </row>
    <row r="18" spans="1:13" ht="25.5" customHeight="1" thickBot="1" x14ac:dyDescent="0.25">
      <c r="A18" s="5">
        <v>12</v>
      </c>
      <c r="B18" s="4">
        <v>1.1200000000000001</v>
      </c>
      <c r="C18" s="3" t="s">
        <v>1</v>
      </c>
      <c r="D18" s="2" t="s">
        <v>0</v>
      </c>
      <c r="E18" s="2">
        <v>1</v>
      </c>
      <c r="F18" s="25">
        <v>21000</v>
      </c>
      <c r="G18" s="25">
        <f t="shared" si="0"/>
        <v>21000</v>
      </c>
      <c r="H18" s="24">
        <v>11476.32</v>
      </c>
      <c r="I18" s="24">
        <f t="shared" si="1"/>
        <v>11476.32</v>
      </c>
      <c r="J18" s="24">
        <v>23500.23</v>
      </c>
      <c r="K18" s="24">
        <f t="shared" si="2"/>
        <v>23500.23</v>
      </c>
      <c r="L18" s="24">
        <v>24726.98</v>
      </c>
      <c r="M18" s="24">
        <f t="shared" si="3"/>
        <v>24726.98</v>
      </c>
    </row>
    <row r="19" spans="1:13" x14ac:dyDescent="0.2">
      <c r="F19" s="18" t="s">
        <v>28</v>
      </c>
      <c r="G19" s="23">
        <f>SUM(G7:G18)</f>
        <v>1244764.6399999999</v>
      </c>
      <c r="H19" s="18" t="s">
        <v>28</v>
      </c>
      <c r="I19" s="23">
        <f>SUM(I7:I18)</f>
        <v>1446198.62</v>
      </c>
      <c r="J19" s="18" t="s">
        <v>28</v>
      </c>
      <c r="K19" s="23">
        <f>SUM(K7:K18)</f>
        <v>1465045.51</v>
      </c>
      <c r="L19" s="18" t="s">
        <v>28</v>
      </c>
      <c r="M19" s="23">
        <f>SUM(M7:M18)</f>
        <v>1586773.02</v>
      </c>
    </row>
    <row r="20" spans="1:13" x14ac:dyDescent="0.2">
      <c r="F20" s="18" t="s">
        <v>29</v>
      </c>
      <c r="G20" s="18">
        <f>(G19*16%)</f>
        <v>199162.34239999999</v>
      </c>
      <c r="H20" s="18" t="s">
        <v>29</v>
      </c>
      <c r="I20" s="18">
        <f>(I19*16%)</f>
        <v>231391.77920000002</v>
      </c>
      <c r="J20" s="18" t="s">
        <v>29</v>
      </c>
      <c r="K20" s="18">
        <f>(K19*16%)</f>
        <v>234407.28160000002</v>
      </c>
      <c r="L20" s="18" t="s">
        <v>29</v>
      </c>
      <c r="M20" s="18">
        <f>(M19*16%)</f>
        <v>253883.6832</v>
      </c>
    </row>
    <row r="21" spans="1:13" x14ac:dyDescent="0.2">
      <c r="F21" s="18" t="s">
        <v>30</v>
      </c>
      <c r="G21" s="23">
        <f>(G19+G20)</f>
        <v>1443926.9823999999</v>
      </c>
      <c r="H21" s="18" t="s">
        <v>30</v>
      </c>
      <c r="I21" s="23">
        <f>(I19+I20)</f>
        <v>1677590.3992000001</v>
      </c>
      <c r="J21" s="18" t="s">
        <v>30</v>
      </c>
      <c r="K21" s="23">
        <f>(K19+K20)</f>
        <v>1699452.7916000001</v>
      </c>
      <c r="L21" s="18" t="s">
        <v>30</v>
      </c>
      <c r="M21" s="23">
        <f>(M19+M20)</f>
        <v>1840656.7032000001</v>
      </c>
    </row>
  </sheetData>
  <mergeCells count="5">
    <mergeCell ref="L5:M5"/>
    <mergeCell ref="A5:C5"/>
    <mergeCell ref="F5:G5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17" scale="8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Mendoza Juarez</dc:creator>
  <cp:lastModifiedBy>Maria de Jesus Valdez Taboada</cp:lastModifiedBy>
  <cp:lastPrinted>2017-05-23T22:04:18Z</cp:lastPrinted>
  <dcterms:created xsi:type="dcterms:W3CDTF">2017-05-23T19:12:11Z</dcterms:created>
  <dcterms:modified xsi:type="dcterms:W3CDTF">2017-05-23T22:05:21Z</dcterms:modified>
</cp:coreProperties>
</file>